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ämäTyökirja"/>
  <mc:AlternateContent xmlns:mc="http://schemas.openxmlformats.org/markup-compatibility/2006">
    <mc:Choice Requires="x15">
      <x15ac:absPath xmlns:x15ac="http://schemas.microsoft.com/office/spreadsheetml/2010/11/ac" url="C:\Users\U547161\Desktop\"/>
    </mc:Choice>
  </mc:AlternateContent>
  <xr:revisionPtr revIDLastSave="0" documentId="8_{CE73E63C-D31F-491E-BC30-5A38BB8DC7A4}" xr6:coauthVersionLast="47" xr6:coauthVersionMax="47" xr10:uidLastSave="{00000000-0000-0000-0000-000000000000}"/>
  <bookViews>
    <workbookView xWindow="-110" yWindow="-110" windowWidth="19420" windowHeight="11500" tabRatio="791" xr2:uid="{00000000-000D-0000-FFFF-FFFF00000000}"/>
  </bookViews>
  <sheets>
    <sheet name="Cover" sheetId="126" r:id="rId1"/>
    <sheet name="Table of content" sheetId="80" r:id="rId2"/>
    <sheet name="Table 1.1" sheetId="2" r:id="rId3"/>
    <sheet name="Table 1.2" sheetId="164" r:id="rId4"/>
    <sheet name="Table 1.3" sheetId="5" r:id="rId5"/>
    <sheet name="Table 1.4" sheetId="7" r:id="rId6"/>
    <sheet name="Table 1.5" sheetId="6" r:id="rId7"/>
    <sheet name="Table 1.6" sheetId="4" r:id="rId8"/>
    <sheet name="Table 1.7 &amp; 1.8" sheetId="22" r:id="rId9"/>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0">Cover!$A$1:$I$39</definedName>
    <definedName name="_xlnm.Print_Area" localSheetId="2">'Table 1.1'!$A$1:$C$36</definedName>
    <definedName name="_xlnm.Print_Area" localSheetId="3">'Table 1.2'!$A$1:$C$43</definedName>
    <definedName name="_xlnm.Print_Area" localSheetId="4">'Table 1.3'!$A$1:$D$39</definedName>
    <definedName name="_xlnm.Print_Area" localSheetId="5">'Table 1.4'!$A$1:$G$55</definedName>
    <definedName name="_xlnm.Print_Area" localSheetId="6">'Table 1.5'!$A$1:$D$24</definedName>
    <definedName name="_xlnm.Print_Area" localSheetId="7">'Table 1.6'!$A$1:$E$38</definedName>
    <definedName name="_xlnm.Print_Area" localSheetId="8">'Table 1.7 &amp; 1.8'!$A$1:$J$58</definedName>
    <definedName name="_xlnm.Print_Area" localSheetId="1">'Table of content'!$A$1:$B$15</definedName>
    <definedName name="Tulostusalue1" localSheetId="6">'Table 1.5'!$A$1:$D$24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7" l="1"/>
  <c r="C29" i="7" s="1"/>
  <c r="D16" i="5" l="1"/>
</calcChain>
</file>

<file path=xl/sharedStrings.xml><?xml version="1.0" encoding="utf-8"?>
<sst xmlns="http://schemas.openxmlformats.org/spreadsheetml/2006/main" count="337" uniqueCount="294">
  <si>
    <t>Table 1.1</t>
  </si>
  <si>
    <t>Own funds</t>
  </si>
  <si>
    <t>Table 1.2</t>
  </si>
  <si>
    <t>Table 1.3</t>
  </si>
  <si>
    <t>Capital Ratios</t>
  </si>
  <si>
    <t>Table 1.4</t>
  </si>
  <si>
    <t>Key Metrics template (EU KM1)</t>
  </si>
  <si>
    <t>Table 1.5</t>
  </si>
  <si>
    <t>Financial conglomerates information on own funds and capital adequacy ratio (EU INS2)</t>
  </si>
  <si>
    <t>Quantitative information of LCR (EU LIQ1)</t>
  </si>
  <si>
    <t>Qualitative information on LCR (EU LIQB)</t>
  </si>
  <si>
    <t>1.1 Own Funds</t>
  </si>
  <si>
    <t>EUR million</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</si>
  <si>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</si>
  <si>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</si>
  <si>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</si>
  <si>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</si>
  <si>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</si>
  <si>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</si>
  <si>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</si>
  <si>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</si>
  <si>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</si>
  <si>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</si>
  <si>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</si>
  <si>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</si>
  <si>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</si>
  <si>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</si>
  <si>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</si>
  <si>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</si>
  <si>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</si>
  <si>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</si>
  <si>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</si>
  <si>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</si>
  <si>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</si>
  <si>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</si>
  <si>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</si>
  <si>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</si>
  <si>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</si>
  <si>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</si>
  <si>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</si>
  <si>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</si>
  <si>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</si>
  <si>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</si>
  <si>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</si>
  <si>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</si>
  <si>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</si>
  <si>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</si>
  <si>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</si>
  <si>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</si>
  <si>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</si>
  <si>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</si>
  <si>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</si>
  <si>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</si>
  <si>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</si>
  <si>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</si>
  <si>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</si>
  <si>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</si>
  <si>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</si>
  <si>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</si>
  <si>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</si>
  <si>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</si>
  <si>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</si>
  <si>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</si>
  <si>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</si>
  <si>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</si>
  <si>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</si>
  <si>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</si>
  <si>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</si>
  <si>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24b</t>
  </si>
  <si>
    <t>Total</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</si>
  <si>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</si>
  <si>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</si>
  <si>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</si>
  <si>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</si>
  <si>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</si>
  <si>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</si>
  <si>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</si>
  <si>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</si>
  <si>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</si>
  <si>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</si>
  <si>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</si>
  <si>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</si>
  <si>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</si>
  <si>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</si>
  <si>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</si>
  <si>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</si>
  <si>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</si>
  <si>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</si>
  <si>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</si>
  <si>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</si>
  <si>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</si>
  <si>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</si>
  <si>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</si>
  <si>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</si>
  <si>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</si>
  <si>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</si>
  <si>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</si>
  <si>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</si>
  <si>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</si>
  <si>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</si>
  <si>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</si>
  <si>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</si>
  <si>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</si>
  <si>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</si>
  <si>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</si>
  <si>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</si>
  <si>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</si>
  <si>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</si>
  <si>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</si>
  <si>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</si>
  <si>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</si>
  <si>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</si>
  <si>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</si>
  <si>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</si>
  <si>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</si>
  <si>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</si>
  <si>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</si>
  <si>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</si>
  <si>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</si>
  <si>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</si>
  <si>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</si>
  <si>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</si>
  <si>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</si>
  <si>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</si>
  <si>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</si>
  <si>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</si>
  <si>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</si>
  <si>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</si>
  <si>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</si>
  <si>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</si>
  <si>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</si>
  <si>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</si>
  <si>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</si>
  <si>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</si>
  <si>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</si>
  <si>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</si>
  <si>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</si>
  <si>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</si>
  <si>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</si>
  <si>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</si>
  <si>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</si>
  <si>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</si>
  <si>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</si>
  <si>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</si>
  <si>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</si>
  <si>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</si>
  <si>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</si>
  <si>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</si>
  <si>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</si>
  <si>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</si>
  <si>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</si>
  <si>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</si>
  <si>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</si>
  <si>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</si>
  <si>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</si>
  <si>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</si>
  <si>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</si>
  <si>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</si>
  <si>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</si>
  <si>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</si>
  <si>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</si>
  <si>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</si>
  <si>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Covered bonds</t>
  </si>
  <si>
    <t>Other</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</si>
  <si>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</si>
  <si>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</si>
  <si>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</si>
  <si>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</si>
  <si>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</si>
  <si>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</si>
  <si>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</si>
  <si>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</si>
  <si>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</si>
  <si>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</si>
  <si>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</si>
  <si>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</si>
  <si>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</si>
  <si>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</si>
  <si>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</si>
  <si>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</si>
  <si>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</si>
  <si>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</si>
  <si>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</si>
  <si>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</si>
  <si>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</si>
  <si>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</si>
  <si>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</si>
  <si>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</si>
  <si>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</si>
  <si>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</si>
  <si>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</si>
  <si>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</si>
  <si>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</si>
  <si>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</si>
  <si>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</si>
  <si>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</si>
  <si>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</si>
  <si>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</si>
  <si>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</si>
  <si>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</si>
  <si>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</si>
  <si>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</si>
  <si>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</si>
  <si>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</si>
  <si>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</si>
  <si>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</si>
  <si>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</si>
  <si>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</si>
  <si>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</si>
  <si>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</si>
  <si>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</si>
  <si>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</si>
  <si>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</si>
  <si>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</si>
  <si>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N/A</t>
  </si>
  <si>
    <t>(a)</t>
  </si>
  <si>
    <t>(b)</t>
  </si>
  <si>
    <t>(c)</t>
  </si>
  <si>
    <t>(d)</t>
  </si>
  <si>
    <t>(e)</t>
  </si>
  <si>
    <t>(f)</t>
  </si>
  <si>
    <t>(g)</t>
  </si>
  <si>
    <t>General credit risk adjustments</t>
  </si>
  <si>
    <t>Other items included in Banking’s Tier 1 and Tier 2 capital</t>
  </si>
  <si>
    <t>Row number</t>
  </si>
  <si>
    <t>in accordance with Article 451a(2) CRR</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</si>
  <si>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</si>
  <si>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</si>
  <si>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</si>
  <si>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</si>
  <si>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Currency mismatch in the LCR</t>
  </si>
  <si>
    <t>Other items in the LCR calculation that are not captured in the LCR disclosure template but that the institution considers relevant for its liquidity profile</t>
  </si>
  <si>
    <t>Qualitative information</t>
  </si>
  <si>
    <t>31 Dec 2023</t>
  </si>
  <si>
    <t>30 Sep 2023</t>
  </si>
  <si>
    <t>Planned profit distribution</t>
  </si>
  <si>
    <t xml:space="preserve">Overview of total risk exposure amounts (EU OV1) </t>
  </si>
  <si>
    <t>Overview of capital adequacy</t>
  </si>
  <si>
    <t>Table 1.6</t>
  </si>
  <si>
    <t>Table 1.7</t>
  </si>
  <si>
    <t>1 Overview of capital adequacy</t>
  </si>
  <si>
    <t>1.6 Overview of total risk exposure amounts (EU OV1)</t>
  </si>
  <si>
    <t>1.2 Risk exposure amount</t>
  </si>
  <si>
    <t>Credit and counterparty risk</t>
  </si>
  <si>
    <t>Central government and central banks exposure</t>
  </si>
  <si>
    <t>Credit institution exposure</t>
  </si>
  <si>
    <t>Corporate exposure</t>
  </si>
  <si>
    <t>Retail exposure</t>
  </si>
  <si>
    <t>Mortgage-backed exposure</t>
  </si>
  <si>
    <t>Defaulted exposure</t>
  </si>
  <si>
    <t>Items of especially high risk</t>
  </si>
  <si>
    <t>Receivables to which a short-term credit rating can be applied</t>
  </si>
  <si>
    <t>Collective investment undertakings (CIU)</t>
  </si>
  <si>
    <t>Equity investments</t>
  </si>
  <si>
    <t>Risks of the CCP’s default fund</t>
  </si>
  <si>
    <t>Securitisations</t>
  </si>
  <si>
    <t>Market and settlement risk (Standardised Approach)</t>
  </si>
  <si>
    <t>Operational risk (Standardised Approach)</t>
  </si>
  <si>
    <t>Valuation adjustment (CVA)</t>
  </si>
  <si>
    <t>Standardised Approach (SA)</t>
  </si>
  <si>
    <t>Risk Exposure Amount</t>
  </si>
  <si>
    <t>Table 1.8</t>
  </si>
  <si>
    <t>Other risks*</t>
  </si>
  <si>
    <t>This report discloses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it is not directly comparable with other information disclosed on OP Financial Group. The Report is unaudited.</t>
  </si>
  <si>
    <t xml:space="preserve">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investments made in them have a major impact on capital adequacy calculated in accordance with the capital adequacy regulations for credit institutions. </t>
  </si>
  <si>
    <t>30 June 2024</t>
  </si>
  <si>
    <t>* Risks not otherwise covered.</t>
  </si>
  <si>
    <t>31 March 2024</t>
  </si>
  <si>
    <t>Quarter ending on (30 June 2024)</t>
  </si>
  <si>
    <t>** Total risk exposure amount x 15.4%</t>
  </si>
  <si>
    <t>Amounts below the thresholds for deduction (subject to 250% risk weight) (for information)*</t>
  </si>
  <si>
    <t>Other risks (for information)*</t>
  </si>
  <si>
    <t>*The balances on rows 24 and 24b are included in the balance on row 1.</t>
  </si>
  <si>
    <t>The table presents how OP Amalgamation’s CET1 capital derives from OP Financial Group’s equity capital. The CET1 capital was increased by banking earnings, of which the planned full-year profit distribution has been subtracted. The amount of Profit Shares in CET1 capital was EUR 3.2 billion (3.1).</t>
  </si>
  <si>
    <t>OP Financial Group's LCR has been clearly above regulatory and internal thresholds throughout the last 12 months.</t>
  </si>
  <si>
    <t>OP Financial Group has used the Standardised Approach to measure capital requirement for credit risks, operational risks and market risks. Also Counterparty credit risk is calculated according to the standardised approach (SA-CCR).</t>
  </si>
  <si>
    <t xml:space="preserve">The Liquidity Coverage Ratio amounts for September and December 2023 and Net Stable Funding Ratio amounts for June, September and December have been amended following their initial disclosure. </t>
  </si>
  <si>
    <t>30 Sep 2024</t>
  </si>
  <si>
    <t>The total risk exposure amount (TREA) was EUR 71.7 billion (73.5). The risk-weighted assets for operational risk increased in line with income for previous years. Risk-weighted credit risk assets decreased.</t>
  </si>
  <si>
    <t>OP Financial Group's capital base, calculated according to the Act on the Supervision of Financial and Insurance Conglomerates (FiCo), exceeded the minimum amount specified in the Act by EUR 5.8 billion (5.2). Banking capital requirement was 15.4% (14.4), calculated on risk-weighted assets; the increase resulted from the adoption of the systemic risk buffer. The ratio of OP Financial Group's capital base to the minimum capital requirement was 147% (144).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</si>
  <si>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 xml:space="preserve">The amounts for December 2023 and March 2024 have been amended following their initial disclosure. </t>
  </si>
  <si>
    <t>OP Financial Group's average LCR of 196% (twelve months average) has been calculated in accordance with the Commission Delegated Regulation (EU) 2015/61 and the EBA Guidelines on LCR disclosure to complement the disclosure of liquidity risk management under Article 435 CRR. The Group’s Liquidity Coverage Ratio (LCR) was 214% as of September 30, 2024, or €15.2 billion of excess over the regulatory minimum of 100 %. This compares to 204%, or €12.4 billion of excess liquidity at September 30, 2023.</t>
  </si>
  <si>
    <t>The HQLA as of 30 September 2024 of €28.5 billion is primarily held in Level 1 cash and central bank reserves (94.8%), Level 2A bonds (4.3%) and Level 2B bonds (0.9%). This compares to €24.4 billion as of September 30, 2023 primarily held in Level 1 cash and central bank reserves (94.7%). In table EU LIQ1, HQLA is presented as month-end-averages for each quarter.</t>
  </si>
  <si>
    <t xml:space="preserve">On 30 September 2024, the average margin of OP Financial Group's senior and senior non-preferred wholesale funding and covered bonds was 36 basis points (34). In January–September, OP Financial Group issued long-term bonds worth EUR 2.9 billion (3.2). </t>
  </si>
  <si>
    <t>**The amount for June 2024 has been amended following its initial disclosure.</t>
  </si>
  <si>
    <t xml:space="preserve">Of which the standardised approach** </t>
  </si>
  <si>
    <t>1.7 Quantitative information of LCR (EU LIQ1)</t>
  </si>
  <si>
    <t>1.8 Qualitative information on LCR (EU LIQB)</t>
  </si>
  <si>
    <t>OP Amalgamation Pillar III disclosures
30 September 2024</t>
  </si>
  <si>
    <t xml:space="preserve">OP Financial Group's CET1 ratio was 21.4% (19.2), which exceeds the minimum regulatory requirement by 7.9 percentage points. The ratio was improved by the earnings performance for the period. </t>
  </si>
  <si>
    <t xml:space="preserve">As a credit institution, OP Financial Group’s capital adequacy is on a solid basis compared to the statutory requirements and those set by the authorities. The statutory minimum for the capital adequacy ratio is 8% and for the CET1 ratio 4.5%; the minimum requirement of 1.5% for AT1 and T2, which needs to be covered with CET1, raises the CET1 minimum to 6.0%. The requirement for the capital conservation buffer of 2.5% under the Act on Credit Institutions, the O-SII buffer requirement of 1.5%, the systemic risk buffer requirement of 1%, the change in the countercyclical capital buffer requirement for foreign exposures, and the ECB's P2R requirement increase, in practice, the minimum total capital ratio to 15.4% and the minimum CET1 ratio to 13.4%, including the shortfalls of Additional Tier 1 (AT1) and Tier 2 (T2) capital. 
The Finnish Financial Supervisory Authority (FIN-FSA) makes a macroprudential policy decision on a quarterly basis. In September 2024, the FIN-FSA reiterated its decision not to impose a countercyclical capital buffer requirement on banks. </t>
  </si>
  <si>
    <t xml:space="preserve">The future changes in the EU Capital Requirements Regulation (CRR3), which implement the final elements of Basel III, are expected to have a slight deteriorating effect on the capital adequacy of OP Financial Group. The changes will take effect as of 1 January 2025. </t>
  </si>
  <si>
    <t>Table of Contents</t>
  </si>
  <si>
    <t>OP Amalgamation Pillar III disclosures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</si>
</sst>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0"/>
  </numFmts>
  <fonts count="44">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i/>
      <sz val="12"/>
      <name val="OP Chevin Pro Medium"/>
      <family val="2"/>
    </font>
    <font>
      <sz val="9"/>
      <name val="Calibri"/>
      <family val="2"/>
    </font>
    <font>
      <sz val="10"/>
      <name val="Calibri"/>
      <family val="2"/>
    </font>
    <font>
      <sz val="14"/>
      <name val="Calibri"/>
      <family val="2"/>
    </font>
    <font>
      <sz val="11"/>
      <name val="Calibri"/>
      <family val="2"/>
    </font>
    <font>
      <sz val="11"/>
      <color theme="1"/>
      <name val="Calibri"/>
      <family val="2"/>
    </font>
    <font>
      <sz val="9"/>
      <color theme="1"/>
      <name val="Calibri"/>
      <family val="2"/>
    </font>
    <font>
      <b/>
      <sz val="9"/>
      <name val="Calibri"/>
      <family val="2"/>
    </font>
    <font>
      <i/>
      <sz val="9"/>
      <name val="Calibri"/>
      <family val="2"/>
    </font>
    <font>
      <sz val="9"/>
      <color rgb="FFFF0000"/>
      <name val="Calibri"/>
      <family val="2"/>
    </font>
    <font>
      <sz val="11"/>
      <color rgb="FFFF0000"/>
      <name val="Calibri"/>
      <family val="2"/>
    </font>
    <font>
      <sz val="10"/>
      <color theme="1"/>
      <name val="Calibri"/>
      <family val="2"/>
    </font>
    <font>
      <sz val="16"/>
      <color indexed="53"/>
      <name val="Calibri"/>
      <family val="2"/>
    </font>
    <font>
      <sz val="20"/>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sz val="9"/>
      <color indexed="53"/>
      <name val="Calibri"/>
      <family val="2"/>
    </font>
    <font>
      <b/>
      <sz val="10"/>
      <color theme="1"/>
      <name val="Calibri"/>
      <family val="2"/>
    </font>
    <font>
      <b/>
      <sz val="11"/>
      <color theme="1"/>
      <name val="Calibri"/>
      <family val="2"/>
    </font>
    <font>
      <b/>
      <sz val="14"/>
      <name val="Calibri"/>
      <family val="2"/>
    </font>
    <font>
      <sz val="10"/>
      <color indexed="8"/>
      <name val="Helvetica Neue"/>
    </font>
    <font>
      <u/>
      <sz val="10"/>
      <name val="Calibri"/>
      <family val="2"/>
    </font>
    <font>
      <sz val="12"/>
      <name val="Calibri"/>
      <family val="2"/>
    </font>
    <font>
      <sz val="16"/>
      <color theme="4"/>
      <name val="Calibri"/>
      <family val="2"/>
    </font>
    <font>
      <b/>
      <sz val="11"/>
      <color theme="1"/>
      <name val="OP Chevin Pro Light"/>
      <family val="2"/>
      <scheme val="minor"/>
    </font>
    <font>
      <sz val="18"/>
      <name val="Calibri"/>
      <family val="2"/>
    </font>
    <font>
      <sz val="14"/>
      <color theme="4"/>
      <name val="Calibri"/>
      <family val="2"/>
    </font>
    <font>
      <sz val="11"/>
      <color indexed="8"/>
      <name val="OP Chevin Pro Light"/>
      <family val="2"/>
      <scheme val="minor"/>
    </font>
    <font>
      <sz val="14"/>
      <color indexed="53"/>
      <name val="Calibri"/>
      <family val="2"/>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7">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3" borderId="2" applyFont="0">
      <alignment horizontal="right" vertical="center"/>
      <protection locked="0"/>
    </xf>
    <xf numFmtId="0" fontId="6" fillId="0" borderId="0"/>
    <xf numFmtId="0" fontId="3" fillId="0" borderId="0">
      <alignment vertical="center"/>
    </xf>
    <xf numFmtId="0" fontId="3" fillId="0" borderId="0"/>
    <xf numFmtId="0" fontId="8" fillId="0" borderId="0" applyNumberFormat="0" applyFill="0" applyBorder="0" applyAlignment="0" applyProtection="0"/>
    <xf numFmtId="0" fontId="9" fillId="4" borderId="10" applyNumberFormat="0" applyFill="0" applyBorder="0" applyAlignment="0" applyProtection="0">
      <alignment horizontal="left"/>
    </xf>
    <xf numFmtId="0" fontId="7" fillId="4" borderId="6"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2" fillId="0" borderId="0">
      <alignment horizontal="left"/>
    </xf>
    <xf numFmtId="0" fontId="35" fillId="0" borderId="0" applyNumberFormat="0" applyFill="0" applyBorder="0" applyProtection="0">
      <alignment vertical="top" wrapText="1"/>
    </xf>
    <xf numFmtId="0" fontId="1" fillId="0" borderId="0"/>
    <xf numFmtId="0" fontId="3" fillId="0" borderId="0"/>
    <xf numFmtId="9" fontId="1" fillId="0" borderId="0" applyFont="0" applyFill="0" applyBorder="0" applyAlignment="0" applyProtection="0"/>
    <xf numFmtId="43" fontId="1" fillId="0" borderId="0" applyFont="0" applyFill="0" applyBorder="0" applyAlignment="0" applyProtection="0"/>
    <xf numFmtId="0" fontId="42" fillId="0" borderId="0"/>
    <xf numFmtId="9" fontId="42" fillId="0" borderId="0" applyFont="0" applyFill="0" applyBorder="0" applyAlignment="0" applyProtection="0"/>
    <xf numFmtId="43" fontId="1" fillId="0" borderId="0" applyFont="0" applyFill="0" applyBorder="0" applyAlignment="0" applyProtection="0"/>
  </cellStyleXfs>
  <cellXfs count="205">
    <xf numFmtId="0" fontId="0" fillId="0" borderId="0" xfId="0"/>
    <xf numFmtId="0" fontId="14" fillId="0" borderId="0" xfId="0" applyFont="1"/>
    <xf numFmtId="0" fontId="15" fillId="0" borderId="0" xfId="2" applyFont="1">
      <alignment horizontal="left"/>
    </xf>
    <xf numFmtId="0" fontId="13" fillId="0" borderId="0" xfId="0" applyFont="1"/>
    <xf numFmtId="0" fontId="17" fillId="5" borderId="0" xfId="0" applyFont="1" applyFill="1"/>
    <xf numFmtId="0" fontId="18" fillId="0" borderId="0" xfId="0" applyFont="1"/>
    <xf numFmtId="0" fontId="17" fillId="0" borderId="0" xfId="0" applyFont="1"/>
    <xf numFmtId="0" fontId="20" fillId="0" borderId="0" xfId="0" applyFont="1" applyAlignment="1">
      <alignment vertical="center" wrapText="1"/>
    </xf>
    <xf numFmtId="0" fontId="19" fillId="0" borderId="2" xfId="0" applyFont="1" applyBorder="1" applyAlignment="1">
      <alignment horizontal="center" vertical="center" wrapText="1"/>
    </xf>
    <xf numFmtId="0" fontId="17" fillId="7" borderId="0" xfId="0" applyFont="1" applyFill="1"/>
    <xf numFmtId="0" fontId="23" fillId="5" borderId="0" xfId="0" applyFont="1" applyFill="1"/>
    <xf numFmtId="0" fontId="13" fillId="0" borderId="0" xfId="3" applyFont="1"/>
    <xf numFmtId="0" fontId="13" fillId="0" borderId="0" xfId="3" applyFont="1" applyAlignment="1">
      <alignment wrapText="1"/>
    </xf>
    <xf numFmtId="164" fontId="13" fillId="0" borderId="0" xfId="3" applyNumberFormat="1" applyFont="1"/>
    <xf numFmtId="0" fontId="23" fillId="0" borderId="0" xfId="0" applyFont="1"/>
    <xf numFmtId="0" fontId="24" fillId="0" borderId="0" xfId="4" applyFont="1"/>
    <xf numFmtId="49" fontId="17" fillId="0" borderId="0" xfId="0" applyNumberFormat="1" applyFont="1" applyAlignment="1">
      <alignment horizontal="left"/>
    </xf>
    <xf numFmtId="0" fontId="22" fillId="0" borderId="0" xfId="0" applyFont="1"/>
    <xf numFmtId="0" fontId="22" fillId="5" borderId="0" xfId="0" applyFont="1" applyFill="1"/>
    <xf numFmtId="0" fontId="28" fillId="0" borderId="0" xfId="3" applyFont="1" applyAlignment="1">
      <alignment horizontal="left"/>
    </xf>
    <xf numFmtId="0" fontId="13" fillId="5" borderId="0" xfId="0" applyFont="1" applyFill="1"/>
    <xf numFmtId="0" fontId="13" fillId="0" borderId="0" xfId="3" applyFont="1" applyAlignment="1">
      <alignment horizontal="left"/>
    </xf>
    <xf numFmtId="0" fontId="30" fillId="0" borderId="0" xfId="0" applyFont="1"/>
    <xf numFmtId="0" fontId="30" fillId="0" borderId="0" xfId="0" applyFont="1" applyAlignment="1">
      <alignment horizontal="center"/>
    </xf>
    <xf numFmtId="0" fontId="29" fillId="0" borderId="0" xfId="3" applyFont="1"/>
    <xf numFmtId="0" fontId="13" fillId="0" borderId="2" xfId="0" applyFont="1" applyBorder="1" applyAlignment="1">
      <alignment horizontal="center" vertical="center" wrapText="1"/>
    </xf>
    <xf numFmtId="0" fontId="21" fillId="0" borderId="0" xfId="0" applyFont="1"/>
    <xf numFmtId="0" fontId="18" fillId="0" borderId="0" xfId="0" applyFont="1" applyAlignment="1">
      <alignment horizontal="right"/>
    </xf>
    <xf numFmtId="0" fontId="17" fillId="5" borderId="0" xfId="0" applyFont="1" applyFill="1" applyAlignment="1">
      <alignment horizontal="right"/>
    </xf>
    <xf numFmtId="0" fontId="19" fillId="0" borderId="0" xfId="3" applyFont="1" applyAlignment="1">
      <alignment horizontal="left"/>
    </xf>
    <xf numFmtId="0" fontId="19" fillId="0" borderId="1" xfId="3" applyFont="1" applyBorder="1" applyAlignment="1">
      <alignment horizontal="left"/>
    </xf>
    <xf numFmtId="0" fontId="13" fillId="0" borderId="1" xfId="3" applyFont="1" applyBorder="1"/>
    <xf numFmtId="14" fontId="19" fillId="0" borderId="1" xfId="3" applyNumberFormat="1" applyFont="1" applyBorder="1" applyAlignment="1">
      <alignment horizontal="right" wrapText="1"/>
    </xf>
    <xf numFmtId="0" fontId="13" fillId="0" borderId="0" xfId="3" applyFont="1" applyAlignment="1">
      <alignment horizontal="right"/>
    </xf>
    <xf numFmtId="0" fontId="19" fillId="0" borderId="1" xfId="3" applyFont="1" applyBorder="1"/>
    <xf numFmtId="0" fontId="13" fillId="0" borderId="0" xfId="3" applyFont="1" applyAlignment="1">
      <alignment horizontal="left" vertical="top" wrapText="1"/>
    </xf>
    <xf numFmtId="0" fontId="19" fillId="0" borderId="1" xfId="3" applyFont="1" applyBorder="1" applyAlignment="1">
      <alignment wrapText="1"/>
    </xf>
    <xf numFmtId="0" fontId="13" fillId="0" borderId="0" xfId="3" applyFont="1" applyAlignment="1">
      <alignment vertical="top" wrapText="1"/>
    </xf>
    <xf numFmtId="0" fontId="32" fillId="0" borderId="0" xfId="0" applyFont="1"/>
    <xf numFmtId="0" fontId="19" fillId="0" borderId="4" xfId="0" applyFont="1" applyBorder="1" applyAlignment="1">
      <alignment vertical="center" wrapText="1"/>
    </xf>
    <xf numFmtId="0" fontId="20" fillId="0" borderId="5" xfId="0" applyFont="1" applyBorder="1" applyAlignment="1">
      <alignment vertical="center" wrapText="1"/>
    </xf>
    <xf numFmtId="0" fontId="26" fillId="0" borderId="0" xfId="3" applyFont="1"/>
    <xf numFmtId="14" fontId="19" fillId="0" borderId="1" xfId="3" applyNumberFormat="1" applyFont="1" applyBorder="1" applyAlignment="1">
      <alignment horizontal="left"/>
    </xf>
    <xf numFmtId="0" fontId="13" fillId="0" borderId="1" xfId="0" applyFont="1" applyBorder="1"/>
    <xf numFmtId="0" fontId="13" fillId="6" borderId="0" xfId="3" applyFont="1" applyFill="1" applyAlignment="1">
      <alignment horizontal="left"/>
    </xf>
    <xf numFmtId="0" fontId="13" fillId="0" borderId="2" xfId="0" applyFont="1" applyBorder="1" applyAlignment="1">
      <alignment horizontal="center" vertical="center"/>
    </xf>
    <xf numFmtId="0" fontId="13" fillId="0" borderId="2" xfId="0" applyFont="1" applyBorder="1" applyAlignment="1">
      <alignment horizontal="center"/>
    </xf>
    <xf numFmtId="0" fontId="19" fillId="0" borderId="1" xfId="0" applyFont="1" applyBorder="1" applyAlignment="1">
      <alignment vertical="center" wrapText="1"/>
    </xf>
    <xf numFmtId="0" fontId="33" fillId="5" borderId="0" xfId="0" applyFont="1" applyFill="1"/>
    <xf numFmtId="0" fontId="19" fillId="0" borderId="0" xfId="0" applyFont="1" applyAlignment="1">
      <alignment vertical="center"/>
    </xf>
    <xf numFmtId="0" fontId="13" fillId="0" borderId="2" xfId="0" applyFont="1" applyBorder="1" applyAlignment="1">
      <alignment vertical="center" wrapText="1"/>
    </xf>
    <xf numFmtId="0" fontId="13" fillId="0" borderId="9" xfId="0" applyFont="1" applyBorder="1" applyAlignment="1">
      <alignment vertical="center" wrapText="1"/>
    </xf>
    <xf numFmtId="0" fontId="23" fillId="7" borderId="0" xfId="0" applyFont="1" applyFill="1"/>
    <xf numFmtId="49" fontId="14" fillId="0" borderId="0" xfId="0" applyNumberFormat="1" applyFont="1" applyAlignment="1">
      <alignment horizontal="left"/>
    </xf>
    <xf numFmtId="0" fontId="36" fillId="0" borderId="0" xfId="17" applyFont="1" applyFill="1" applyBorder="1"/>
    <xf numFmtId="0" fontId="14" fillId="0" borderId="0" xfId="3" applyFont="1" applyAlignment="1">
      <alignment horizontal="left" vertical="top" wrapText="1"/>
    </xf>
    <xf numFmtId="0" fontId="13" fillId="0" borderId="2" xfId="0" applyFont="1" applyBorder="1"/>
    <xf numFmtId="14" fontId="19" fillId="0" borderId="2" xfId="3" applyNumberFormat="1" applyFont="1" applyBorder="1" applyAlignment="1">
      <alignment horizontal="center" wrapText="1"/>
    </xf>
    <xf numFmtId="0" fontId="16" fillId="7" borderId="0" xfId="0" applyFont="1" applyFill="1"/>
    <xf numFmtId="0" fontId="31" fillId="0" borderId="0" xfId="4" applyFont="1" applyAlignment="1">
      <alignment horizontal="right"/>
    </xf>
    <xf numFmtId="0" fontId="0" fillId="7" borderId="0" xfId="0" applyFill="1"/>
    <xf numFmtId="0" fontId="13" fillId="0" borderId="0" xfId="3" applyFont="1" applyAlignment="1">
      <alignment horizontal="left" wrapText="1"/>
    </xf>
    <xf numFmtId="0" fontId="19" fillId="0" borderId="2" xfId="0" applyFont="1" applyBorder="1" applyAlignment="1">
      <alignment horizontal="center" vertical="center" wrapText="1"/>
    </xf>
    <xf numFmtId="0" fontId="13" fillId="0" borderId="0" xfId="0" applyFont="1" applyFill="1"/>
    <xf numFmtId="0" fontId="17" fillId="0" borderId="0" xfId="0" applyFont="1" applyFill="1"/>
    <xf numFmtId="0" fontId="0" fillId="0" borderId="0" xfId="0" applyFill="1"/>
    <xf numFmtId="0" fontId="16" fillId="0" borderId="0" xfId="0" applyFont="1" applyFill="1"/>
    <xf numFmtId="0" fontId="0" fillId="2" borderId="0" xfId="0" applyFill="1"/>
    <xf numFmtId="0" fontId="38" fillId="0" borderId="0" xfId="4" applyFont="1"/>
    <xf numFmtId="0" fontId="41" fillId="0" borderId="0" xfId="2" applyFont="1">
      <alignment horizontal="left"/>
    </xf>
    <xf numFmtId="0" fontId="21" fillId="0" borderId="0" xfId="3" applyFont="1" applyAlignment="1">
      <alignment horizontal="right"/>
    </xf>
    <xf numFmtId="0" fontId="22" fillId="0" borderId="0" xfId="0" applyFont="1" applyFill="1"/>
    <xf numFmtId="3" fontId="17" fillId="7" borderId="0" xfId="0" applyNumberFormat="1" applyFont="1" applyFill="1"/>
    <xf numFmtId="0" fontId="34" fillId="0" borderId="0" xfId="0" applyFont="1" applyFill="1" applyAlignment="1">
      <alignment vertical="center"/>
    </xf>
    <xf numFmtId="0" fontId="16" fillId="0" borderId="0" xfId="0" applyFont="1" applyFill="1" applyAlignment="1">
      <alignment vertical="center"/>
    </xf>
    <xf numFmtId="0" fontId="37" fillId="0" borderId="0" xfId="0" applyFont="1" applyFill="1" applyAlignment="1">
      <alignment vertical="center"/>
    </xf>
    <xf numFmtId="0" fontId="13" fillId="0" borderId="2" xfId="0" applyFont="1" applyBorder="1" applyAlignment="1">
      <alignment horizontal="left" vertical="center" wrapText="1" indent="1"/>
    </xf>
    <xf numFmtId="0" fontId="13" fillId="6" borderId="6" xfId="0" applyFont="1" applyFill="1" applyBorder="1" applyAlignment="1">
      <alignment horizontal="center" vertical="center" wrapText="1"/>
    </xf>
    <xf numFmtId="0" fontId="13" fillId="6" borderId="2" xfId="0" applyFont="1" applyFill="1" applyBorder="1"/>
    <xf numFmtId="0" fontId="19" fillId="6" borderId="2" xfId="0" applyFont="1" applyFill="1" applyBorder="1"/>
    <xf numFmtId="0" fontId="27" fillId="0" borderId="0" xfId="0" applyFont="1" applyFill="1"/>
    <xf numFmtId="0" fontId="13" fillId="6" borderId="2" xfId="0" applyFont="1" applyFill="1" applyBorder="1" applyAlignment="1">
      <alignment horizontal="right" vertical="center" wrapText="1"/>
    </xf>
    <xf numFmtId="0" fontId="13" fillId="6" borderId="2" xfId="0" applyFont="1" applyFill="1" applyBorder="1" applyAlignment="1">
      <alignment vertical="center" wrapText="1"/>
    </xf>
    <xf numFmtId="0" fontId="13" fillId="0" borderId="2" xfId="0" applyFont="1" applyBorder="1" applyAlignment="1">
      <alignment horizontal="right" vertical="center" wrapText="1"/>
    </xf>
    <xf numFmtId="0" fontId="39" fillId="0" borderId="0" xfId="0" applyFont="1" applyFill="1"/>
    <xf numFmtId="0" fontId="19" fillId="0" borderId="0" xfId="0" applyFont="1" applyBorder="1"/>
    <xf numFmtId="14" fontId="19" fillId="0" borderId="0" xfId="0" applyNumberFormat="1" applyFont="1" applyBorder="1" applyAlignment="1">
      <alignment horizontal="right" wrapText="1"/>
    </xf>
    <xf numFmtId="3" fontId="13" fillId="0" borderId="2" xfId="0" applyNumberFormat="1" applyFont="1" applyBorder="1"/>
    <xf numFmtId="3" fontId="13" fillId="6" borderId="2" xfId="0" applyNumberFormat="1" applyFont="1" applyFill="1" applyBorder="1"/>
    <xf numFmtId="3" fontId="19" fillId="6" borderId="2" xfId="0" applyNumberFormat="1" applyFont="1" applyFill="1" applyBorder="1"/>
    <xf numFmtId="3" fontId="13" fillId="0" borderId="2" xfId="3" applyNumberFormat="1" applyFont="1" applyBorder="1" applyAlignment="1">
      <alignment horizontal="right"/>
    </xf>
    <xf numFmtId="3" fontId="13" fillId="6" borderId="2" xfId="3" applyNumberFormat="1" applyFont="1" applyFill="1" applyBorder="1" applyAlignment="1">
      <alignment horizontal="right"/>
    </xf>
    <xf numFmtId="3" fontId="19" fillId="6" borderId="2" xfId="3" applyNumberFormat="1" applyFont="1" applyFill="1" applyBorder="1" applyAlignment="1">
      <alignment horizontal="right"/>
    </xf>
    <xf numFmtId="3" fontId="13" fillId="6" borderId="2" xfId="3" applyNumberFormat="1" applyFont="1" applyFill="1" applyBorder="1"/>
    <xf numFmtId="3" fontId="13" fillId="0" borderId="2" xfId="3" applyNumberFormat="1" applyFont="1" applyBorder="1"/>
    <xf numFmtId="3" fontId="13" fillId="0" borderId="2" xfId="0" applyNumberFormat="1" applyFont="1" applyBorder="1" applyAlignment="1">
      <alignment vertical="center" wrapText="1"/>
    </xf>
    <xf numFmtId="3" fontId="13" fillId="6" borderId="2" xfId="0" applyNumberFormat="1" applyFont="1" applyFill="1" applyBorder="1" applyAlignment="1">
      <alignment vertical="center" wrapText="1"/>
    </xf>
    <xf numFmtId="3" fontId="19" fillId="0" borderId="2" xfId="3" applyNumberFormat="1" applyFont="1" applyBorder="1"/>
    <xf numFmtId="0" fontId="13" fillId="0" borderId="2" xfId="0" applyFont="1" applyFill="1" applyBorder="1" applyAlignment="1">
      <alignment vertical="center" wrapText="1"/>
    </xf>
    <xf numFmtId="0" fontId="13" fillId="0" borderId="2"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0" borderId="2" xfId="3" applyFont="1" applyBorder="1" applyAlignment="1">
      <alignment horizontal="left"/>
    </xf>
    <xf numFmtId="0" fontId="13" fillId="6" borderId="2" xfId="3" applyFont="1" applyFill="1" applyBorder="1" applyAlignment="1">
      <alignment horizontal="left"/>
    </xf>
    <xf numFmtId="3" fontId="13" fillId="0" borderId="2" xfId="3" quotePrefix="1" applyNumberFormat="1" applyFont="1" applyBorder="1" applyAlignment="1">
      <alignment horizontal="right"/>
    </xf>
    <xf numFmtId="3" fontId="13" fillId="6" borderId="2" xfId="3" quotePrefix="1" applyNumberFormat="1" applyFont="1" applyFill="1" applyBorder="1" applyAlignment="1">
      <alignment horizontal="right"/>
    </xf>
    <xf numFmtId="3" fontId="13" fillId="0" borderId="2" xfId="0" applyNumberFormat="1" applyFont="1" applyBorder="1" applyAlignment="1">
      <alignment horizontal="right" vertical="center" wrapText="1"/>
    </xf>
    <xf numFmtId="10" fontId="13" fillId="0" borderId="2" xfId="0" applyNumberFormat="1" applyFont="1" applyBorder="1" applyAlignment="1">
      <alignment vertical="center" wrapText="1"/>
    </xf>
    <xf numFmtId="10" fontId="13" fillId="0" borderId="2" xfId="0" applyNumberFormat="1" applyFont="1" applyBorder="1" applyAlignment="1">
      <alignment horizontal="right" vertical="center" wrapText="1"/>
    </xf>
    <xf numFmtId="10" fontId="13" fillId="0" borderId="2" xfId="1" applyNumberFormat="1" applyFont="1" applyFill="1" applyBorder="1" applyAlignment="1">
      <alignment horizontal="right" vertical="center" wrapText="1"/>
    </xf>
    <xf numFmtId="0" fontId="21" fillId="0" borderId="2" xfId="0" applyFont="1" applyBorder="1" applyAlignment="1">
      <alignment horizontal="center" vertical="center" wrapText="1"/>
    </xf>
    <xf numFmtId="0" fontId="13" fillId="0" borderId="2" xfId="0" applyFont="1" applyBorder="1" applyAlignment="1">
      <alignment horizontal="justify" vertical="center" wrapText="1"/>
    </xf>
    <xf numFmtId="10" fontId="13" fillId="0" borderId="2" xfId="1" applyNumberFormat="1" applyFont="1" applyBorder="1" applyAlignment="1">
      <alignment horizontal="right" vertical="center" wrapText="1"/>
    </xf>
    <xf numFmtId="0" fontId="13" fillId="0" borderId="2" xfId="3" applyFont="1" applyBorder="1"/>
    <xf numFmtId="4" fontId="13" fillId="0" borderId="2" xfId="3" applyNumberFormat="1" applyFont="1" applyBorder="1" applyAlignment="1">
      <alignment horizontal="right" wrapText="1"/>
    </xf>
    <xf numFmtId="0" fontId="13" fillId="0" borderId="2" xfId="3" applyFont="1" applyBorder="1" applyAlignment="1">
      <alignment wrapText="1"/>
    </xf>
    <xf numFmtId="0" fontId="13" fillId="6" borderId="2" xfId="0" applyFont="1" applyFill="1" applyBorder="1" applyAlignment="1">
      <alignment horizontal="center" vertical="center"/>
    </xf>
    <xf numFmtId="0" fontId="13" fillId="6" borderId="2" xfId="0" applyFont="1" applyFill="1" applyBorder="1" applyAlignment="1">
      <alignment vertical="center"/>
    </xf>
    <xf numFmtId="0" fontId="13" fillId="0" borderId="0" xfId="0" applyFont="1" applyFill="1" applyAlignment="1">
      <alignment wrapText="1"/>
    </xf>
    <xf numFmtId="0" fontId="41" fillId="0" borderId="0" xfId="3" applyFont="1"/>
    <xf numFmtId="3" fontId="13" fillId="0" borderId="2" xfId="0" applyNumberFormat="1" applyFont="1" applyBorder="1" applyAlignment="1">
      <alignment horizontal="right" vertical="center"/>
    </xf>
    <xf numFmtId="0" fontId="41" fillId="0" borderId="0" xfId="2" applyFont="1" applyFill="1">
      <alignment horizontal="left"/>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left" indent="2"/>
    </xf>
    <xf numFmtId="0" fontId="20" fillId="0" borderId="2" xfId="0" applyFont="1" applyBorder="1" applyAlignment="1">
      <alignment vertical="center" wrapText="1"/>
    </xf>
    <xf numFmtId="9" fontId="13" fillId="6" borderId="2" xfId="1" applyFont="1" applyFill="1" applyBorder="1" applyAlignment="1">
      <alignment vertical="center"/>
    </xf>
    <xf numFmtId="3" fontId="13" fillId="0" borderId="2" xfId="3" applyNumberFormat="1" applyFont="1" applyFill="1" applyBorder="1"/>
    <xf numFmtId="0" fontId="40" fillId="0" borderId="0" xfId="4" applyFont="1" applyFill="1"/>
    <xf numFmtId="0" fontId="14" fillId="0" borderId="0" xfId="3" applyFont="1" applyAlignment="1">
      <alignment horizontal="left" vertical="justify" wrapText="1"/>
    </xf>
    <xf numFmtId="0" fontId="13" fillId="0" borderId="2" xfId="0" applyFont="1" applyBorder="1" applyAlignment="1">
      <alignment horizontal="left" indent="1"/>
    </xf>
    <xf numFmtId="0" fontId="14" fillId="0" borderId="0" xfId="0" applyFont="1" applyFill="1" applyAlignment="1">
      <alignment vertical="center"/>
    </xf>
    <xf numFmtId="3" fontId="13" fillId="0" borderId="2" xfId="0" applyNumberFormat="1" applyFont="1" applyFill="1" applyBorder="1"/>
    <xf numFmtId="3" fontId="13" fillId="0" borderId="2" xfId="3" applyNumberFormat="1" applyFont="1" applyFill="1" applyBorder="1" applyAlignment="1">
      <alignment horizontal="right"/>
    </xf>
    <xf numFmtId="0" fontId="27" fillId="7" borderId="0" xfId="0" applyFont="1" applyFill="1"/>
    <xf numFmtId="0" fontId="13" fillId="0" borderId="2" xfId="0" applyFont="1" applyBorder="1" applyAlignment="1">
      <alignment horizontal="left" indent="2"/>
    </xf>
    <xf numFmtId="0" fontId="29" fillId="0" borderId="0" xfId="3" applyFont="1" applyFill="1"/>
    <xf numFmtId="0" fontId="14" fillId="2" borderId="0" xfId="3" applyFont="1" applyFill="1" applyAlignment="1">
      <alignment horizontal="left" vertical="justify" wrapText="1"/>
    </xf>
    <xf numFmtId="0" fontId="23" fillId="0" borderId="0" xfId="0" applyFont="1" applyFill="1"/>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vertical="center" wrapText="1"/>
    </xf>
    <xf numFmtId="0" fontId="13" fillId="6" borderId="6" xfId="0" applyFont="1" applyFill="1" applyBorder="1" applyAlignment="1">
      <alignment vertical="center" wrapText="1"/>
    </xf>
    <xf numFmtId="3" fontId="13" fillId="6" borderId="8" xfId="0" applyNumberFormat="1" applyFont="1" applyFill="1" applyBorder="1" applyAlignment="1">
      <alignment horizontal="right" vertical="center"/>
    </xf>
    <xf numFmtId="0" fontId="20" fillId="0" borderId="9" xfId="0" applyFont="1" applyBorder="1" applyAlignment="1">
      <alignment vertical="center" wrapText="1"/>
    </xf>
    <xf numFmtId="0" fontId="36" fillId="0" borderId="0" xfId="17" applyFont="1"/>
    <xf numFmtId="0" fontId="13" fillId="0" borderId="2" xfId="0" applyFont="1" applyFill="1" applyBorder="1" applyAlignment="1">
      <alignment horizontal="center" vertical="center" wrapText="1"/>
    </xf>
    <xf numFmtId="10" fontId="21" fillId="0" borderId="2" xfId="0" applyNumberFormat="1" applyFont="1" applyBorder="1" applyAlignment="1">
      <alignment horizontal="right" vertical="center" wrapText="1"/>
    </xf>
    <xf numFmtId="10" fontId="21" fillId="0" borderId="2" xfId="0" applyNumberFormat="1" applyFont="1" applyBorder="1" applyAlignment="1">
      <alignment vertical="center" wrapText="1"/>
    </xf>
    <xf numFmtId="0" fontId="14" fillId="0" borderId="0" xfId="0" applyFont="1" applyFill="1"/>
    <xf numFmtId="3" fontId="13" fillId="0" borderId="2" xfId="0" applyNumberFormat="1" applyFont="1" applyFill="1" applyBorder="1" applyAlignment="1">
      <alignment horizontal="right" vertical="center" wrapText="1"/>
    </xf>
    <xf numFmtId="9" fontId="13" fillId="0" borderId="2" xfId="1" applyFont="1" applyFill="1" applyBorder="1" applyAlignment="1">
      <alignment horizontal="right" vertical="center" wrapText="1"/>
    </xf>
    <xf numFmtId="9" fontId="13" fillId="0" borderId="2" xfId="0" applyNumberFormat="1" applyFont="1" applyFill="1" applyBorder="1" applyAlignment="1">
      <alignment horizontal="right" vertical="center" wrapText="1"/>
    </xf>
    <xf numFmtId="0" fontId="27" fillId="0" borderId="0" xfId="0" applyFont="1" applyFill="1" applyAlignment="1">
      <alignment horizontal="left" vertical="center" wrapText="1"/>
    </xf>
    <xf numFmtId="0" fontId="14" fillId="0" borderId="0" xfId="0" applyFont="1" applyAlignment="1">
      <alignment horizontal="left"/>
    </xf>
    <xf numFmtId="0" fontId="14" fillId="0" borderId="0" xfId="0" applyFont="1" applyFill="1"/>
    <xf numFmtId="0" fontId="19" fillId="0" borderId="2" xfId="0" applyFont="1" applyBorder="1" applyAlignment="1">
      <alignment horizontal="center" vertical="center" wrapText="1"/>
    </xf>
    <xf numFmtId="14" fontId="19" fillId="0" borderId="2" xfId="0" applyNumberFormat="1" applyFont="1" applyBorder="1" applyAlignment="1">
      <alignment horizontal="center" wrapText="1"/>
    </xf>
    <xf numFmtId="10" fontId="13" fillId="0" borderId="2" xfId="0" applyNumberFormat="1" applyFont="1" applyFill="1" applyBorder="1" applyAlignment="1">
      <alignment vertical="center" wrapText="1"/>
    </xf>
    <xf numFmtId="10" fontId="13" fillId="0" borderId="2" xfId="0" applyNumberFormat="1" applyFont="1" applyFill="1" applyBorder="1" applyAlignment="1">
      <alignment horizontal="right" vertical="center" wrapText="1"/>
    </xf>
    <xf numFmtId="0" fontId="17" fillId="0" borderId="2" xfId="0" applyFont="1" applyBorder="1"/>
    <xf numFmtId="3" fontId="21" fillId="0" borderId="2" xfId="3" applyNumberFormat="1" applyFont="1" applyBorder="1"/>
    <xf numFmtId="3" fontId="21" fillId="0" borderId="2" xfId="0" applyNumberFormat="1" applyFont="1" applyBorder="1" applyAlignment="1">
      <alignment vertical="center" wrapText="1"/>
    </xf>
    <xf numFmtId="165" fontId="13" fillId="0" borderId="2" xfId="3" applyNumberFormat="1" applyFont="1" applyBorder="1"/>
    <xf numFmtId="0" fontId="14" fillId="0" borderId="0" xfId="3" applyFont="1" applyFill="1" applyAlignment="1">
      <alignment horizontal="left" vertical="justify" wrapText="1"/>
    </xf>
    <xf numFmtId="0" fontId="14" fillId="0" borderId="0" xfId="0" applyFont="1" applyFill="1" applyAlignment="1">
      <alignment horizontal="left" vertical="center" wrapText="1"/>
    </xf>
    <xf numFmtId="0" fontId="17" fillId="0" borderId="0" xfId="0" applyFont="1" applyFill="1" applyAlignment="1">
      <alignment horizontal="right"/>
    </xf>
    <xf numFmtId="0" fontId="25" fillId="0" borderId="0" xfId="4" applyFont="1"/>
    <xf numFmtId="0" fontId="43" fillId="7" borderId="0" xfId="4" applyFont="1" applyFill="1"/>
    <xf numFmtId="0" fontId="26" fillId="0" borderId="0" xfId="2" applyFont="1">
      <alignment horizontal="left"/>
    </xf>
    <xf numFmtId="0" fontId="25" fillId="2" borderId="0" xfId="4" applyFont="1" applyFill="1" applyAlignment="1">
      <alignment horizontal="center" vertical="center" wrapText="1"/>
    </xf>
    <xf numFmtId="0" fontId="25" fillId="2" borderId="0" xfId="4" applyFont="1" applyFill="1" applyAlignment="1">
      <alignment horizontal="center" vertical="center"/>
    </xf>
    <xf numFmtId="0" fontId="14" fillId="0" borderId="0" xfId="0" applyFont="1" applyAlignment="1">
      <alignment horizontal="left" wrapText="1"/>
    </xf>
    <xf numFmtId="0" fontId="14" fillId="0" borderId="0" xfId="3" applyFont="1" applyAlignment="1">
      <alignment horizontal="left" wrapText="1"/>
    </xf>
    <xf numFmtId="0" fontId="14" fillId="0" borderId="0" xfId="3" applyFont="1" applyFill="1" applyAlignment="1">
      <alignment horizontal="left" wrapText="1"/>
    </xf>
    <xf numFmtId="0" fontId="14" fillId="0" borderId="0" xfId="0" applyFont="1" applyFill="1" applyAlignment="1">
      <alignment horizontal="left" wrapText="1"/>
    </xf>
    <xf numFmtId="0" fontId="27" fillId="0" borderId="0" xfId="0" applyFont="1" applyFill="1" applyAlignment="1">
      <alignment horizontal="left" wrapText="1"/>
    </xf>
    <xf numFmtId="0" fontId="14" fillId="0" borderId="0" xfId="3" applyFont="1" applyFill="1" applyAlignment="1">
      <alignment horizontal="left" vertical="justify" wrapText="1"/>
    </xf>
    <xf numFmtId="0" fontId="14" fillId="0" borderId="0" xfId="3" applyFont="1" applyFill="1" applyAlignment="1">
      <alignment horizontal="left" vertical="top" wrapText="1"/>
    </xf>
    <xf numFmtId="0" fontId="14" fillId="0" borderId="0" xfId="0" applyFont="1" applyFill="1" applyAlignment="1">
      <alignment horizontal="left" vertical="center" wrapText="1"/>
    </xf>
    <xf numFmtId="0" fontId="13" fillId="6" borderId="2" xfId="0" applyFont="1" applyFill="1" applyBorder="1" applyAlignment="1">
      <alignment horizontal="left" vertical="center" wrapText="1"/>
    </xf>
    <xf numFmtId="0" fontId="14" fillId="0" borderId="0" xfId="0" applyFont="1" applyAlignment="1">
      <alignment horizontal="left" vertical="center" wrapText="1"/>
    </xf>
    <xf numFmtId="0" fontId="19" fillId="0" borderId="0" xfId="0" applyFont="1" applyAlignment="1">
      <alignment horizontal="left" wrapText="1"/>
    </xf>
    <xf numFmtId="0" fontId="19" fillId="0" borderId="4" xfId="0" applyFont="1" applyBorder="1" applyAlignment="1">
      <alignment horizontal="left" wrapText="1"/>
    </xf>
    <xf numFmtId="0" fontId="19" fillId="0" borderId="1" xfId="0" applyFont="1" applyBorder="1" applyAlignment="1">
      <alignment horizontal="left" wrapText="1"/>
    </xf>
    <xf numFmtId="0" fontId="19" fillId="0" borderId="5" xfId="0" applyFont="1" applyBorder="1" applyAlignment="1">
      <alignment horizontal="left" wrapText="1"/>
    </xf>
    <xf numFmtId="0" fontId="19" fillId="0" borderId="2" xfId="0" applyFont="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6" borderId="6" xfId="0" applyFont="1" applyFill="1" applyBorder="1" applyAlignment="1">
      <alignment horizontal="center"/>
    </xf>
    <xf numFmtId="0" fontId="13" fillId="6" borderId="7" xfId="0" applyFont="1" applyFill="1" applyBorder="1" applyAlignment="1">
      <alignment horizontal="center"/>
    </xf>
    <xf numFmtId="0" fontId="13" fillId="6" borderId="8" xfId="0" applyFont="1" applyFill="1" applyBorder="1" applyAlignment="1">
      <alignment horizontal="center"/>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13" fillId="6" borderId="2" xfId="0" applyFont="1" applyFill="1" applyBorder="1" applyAlignment="1">
      <alignment horizontal="center" vertical="center"/>
    </xf>
    <xf numFmtId="3" fontId="13" fillId="6" borderId="2" xfId="0" applyNumberFormat="1" applyFont="1" applyFill="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horizontal="left"/>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9" xfId="0" applyFont="1" applyBorder="1" applyAlignment="1">
      <alignment horizontal="left" vertical="center" wrapText="1"/>
    </xf>
    <xf numFmtId="0" fontId="13" fillId="0" borderId="0" xfId="0" applyFont="1" applyBorder="1" applyAlignment="1">
      <alignment vertical="center" wrapText="1"/>
    </xf>
    <xf numFmtId="0" fontId="19" fillId="0" borderId="3" xfId="0" applyFont="1" applyBorder="1" applyAlignment="1">
      <alignment horizontal="left" vertical="center" wrapText="1"/>
    </xf>
  </cellXfs>
  <cellStyles count="27">
    <cellStyle name="=C:\WINNT35\SYSTEM32\COMMAND.COM" xfId="5" xr:uid="{82CBB6B4-8594-4171-A1AA-B8C48E33D8F5}"/>
    <cellStyle name="1 Otsikko" xfId="18" xr:uid="{E6A58B2F-C483-41F5-979E-EFE2FB1FC3B8}"/>
    <cellStyle name="2 otsikko" xfId="14" xr:uid="{A0BBB04A-D89E-439D-B46F-D89BB5B42BB6}"/>
    <cellStyle name="Heading 1 2" xfId="11" xr:uid="{F98A9279-4FBA-4F64-A46B-335633777EC3}"/>
    <cellStyle name="Heading 2 2" xfId="10" xr:uid="{CD69CE38-710F-4D4F-9262-BD6353A52600}"/>
    <cellStyle name="HeadingTable" xfId="12" xr:uid="{95D1801A-5E07-4FD7-8A7F-8AB2A4E5E82F}"/>
    <cellStyle name="Hyperlinkki" xfId="17" builtinId="8"/>
    <cellStyle name="Normaali" xfId="0" builtinId="0"/>
    <cellStyle name="Normaali 2" xfId="13" xr:uid="{EA6FD018-60A2-403C-A3C8-88B9A763F5AA}"/>
    <cellStyle name="Normaali 22" xfId="3" xr:uid="{FEC84B38-3CF4-4A48-935D-99B41B28C020}"/>
    <cellStyle name="Normal 2" xfId="7" xr:uid="{7281D5CD-C0E9-4AEF-AD75-1CCED95CD781}"/>
    <cellStyle name="Normal 2 2" xfId="8" xr:uid="{D220905E-998A-4877-A443-3D972113F3F8}"/>
    <cellStyle name="Normal 2 2 2" xfId="16" xr:uid="{79F2439D-8D17-47B2-8D71-E9C589738C85}"/>
    <cellStyle name="Normal 2 3" xfId="24" xr:uid="{2BCF3767-D753-46B2-8BE8-68F613260809}"/>
    <cellStyle name="Normal 2 5 2 2" xfId="20" xr:uid="{420B744C-8A02-4EFE-8C10-60F202F45C29}"/>
    <cellStyle name="Normal 2_~0149226 2" xfId="15" xr:uid="{1CAEC2A0-48C8-4162-B268-9A9A527BFD61}"/>
    <cellStyle name="Normal 4" xfId="21" xr:uid="{B7CDBBB0-311B-4047-8413-A2DA460CD60C}"/>
    <cellStyle name="Normal 9" xfId="19" xr:uid="{5734DFD0-AE33-4F48-9773-6F0CC78EE93E}"/>
    <cellStyle name="Normal_20 OPR" xfId="9" xr:uid="{F63EA447-BBFA-44B6-A235-C05CBEA44639}"/>
    <cellStyle name="optionalExposure" xfId="6" xr:uid="{44198B53-8F57-40BD-9CF2-C2E902848F5A}"/>
    <cellStyle name="Percent 2" xfId="22" xr:uid="{DF6ADC2C-A9EA-401F-965B-79A58C9AA14C}"/>
    <cellStyle name="Percent 2 2" xfId="25" xr:uid="{7A4D1CB0-6BFC-44E1-91E1-0A5AB01C8644}"/>
    <cellStyle name="Pilkku 2" xfId="23" xr:uid="{A62FB1BE-90EE-4FA4-989B-B169083D280D}"/>
    <cellStyle name="Pilkku 3" xfId="26" xr:uid="{29588895-B774-496D-AE3B-D1BDDC08E729}"/>
    <cellStyle name="Prosenttia" xfId="1" builtinId="5"/>
    <cellStyle name="VV_otsikko1" xfId="2" xr:uid="{6DA8B581-2F89-4716-89C3-EDE2FE0C3BA1}"/>
    <cellStyle name="vv-otsikko2" xfId="4" xr:uid="{C62D4F4F-4EDB-4C28-AF7B-01DBA71D1FC9}"/>
  </cellStyles>
  <dxfs count="0"/>
  <tableStyles count="0" defaultTableStyle="TableStyleMedium2" defaultPivotStyle="PivotStyleLight16"/>
  <colors>
    <mruColors>
      <color rgb="FFFFFFCC"/>
      <color rgb="FFD8EEFE"/>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158750</xdr:rowOff>
    </xdr:from>
    <xdr:to>
      <xdr:col>0</xdr:col>
      <xdr:colOff>583033</xdr:colOff>
      <xdr:row>3</xdr:row>
      <xdr:rowOff>28575</xdr:rowOff>
    </xdr:to>
    <xdr:pic>
      <xdr:nvPicPr>
        <xdr:cNvPr id="2" name="Picture 5">
          <a:extLst>
            <a:ext uri="{FF2B5EF4-FFF2-40B4-BE49-F238E27FC236}">
              <a16:creationId xmlns:a16="http://schemas.microsoft.com/office/drawing/2014/main" id="{C4B4B740-5763-421F-AFDA-52EC9A1F8A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133349" y="158750"/>
          <a:ext cx="452859" cy="419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425450</xdr:colOff>
      <xdr:row>1</xdr:row>
      <xdr:rowOff>46990</xdr:rowOff>
    </xdr:to>
    <xdr:pic>
      <xdr:nvPicPr>
        <xdr:cNvPr id="3" name="Picture 5">
          <a:extLst>
            <a:ext uri="{FF2B5EF4-FFF2-40B4-BE49-F238E27FC236}">
              <a16:creationId xmlns:a16="http://schemas.microsoft.com/office/drawing/2014/main" id="{99ADCA36-9268-4760-BEAA-750A12BA7C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66675" y="47625"/>
          <a:ext cx="358775" cy="33274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64375</xdr:colOff>
      <xdr:row>30</xdr:row>
      <xdr:rowOff>158750</xdr:rowOff>
    </xdr:from>
    <xdr:to>
      <xdr:col>2</xdr:col>
      <xdr:colOff>884011</xdr:colOff>
      <xdr:row>39</xdr:row>
      <xdr:rowOff>65024</xdr:rowOff>
    </xdr:to>
    <xdr:pic>
      <xdr:nvPicPr>
        <xdr:cNvPr id="3" name="Kuva 2">
          <a:extLst>
            <a:ext uri="{FF2B5EF4-FFF2-40B4-BE49-F238E27FC236}">
              <a16:creationId xmlns:a16="http://schemas.microsoft.com/office/drawing/2014/main" id="{FD9B6EC5-E7F3-45A0-B497-84EAF11319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64375" y="5930900"/>
          <a:ext cx="6334611" cy="3135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40669</xdr:colOff>
      <xdr:row>21</xdr:row>
      <xdr:rowOff>173026</xdr:rowOff>
    </xdr:from>
    <xdr:to>
      <xdr:col>2</xdr:col>
      <xdr:colOff>783168</xdr:colOff>
      <xdr:row>38</xdr:row>
      <xdr:rowOff>116970</xdr:rowOff>
    </xdr:to>
    <xdr:pic>
      <xdr:nvPicPr>
        <xdr:cNvPr id="2" name="Kuva 1">
          <a:extLst>
            <a:ext uri="{FF2B5EF4-FFF2-40B4-BE49-F238E27FC236}">
              <a16:creationId xmlns:a16="http://schemas.microsoft.com/office/drawing/2014/main" id="{5C2A3ED0-B6CE-5E01-B2B6-DA32AE90D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4513" y="5935651"/>
          <a:ext cx="5469280" cy="3551538"/>
        </a:xfrm>
        <a:prstGeom prst="rect">
          <a:avLst/>
        </a:prstGeom>
      </xdr:spPr>
    </xdr:pic>
    <xdr:clientData/>
  </xdr:twoCellAnchor>
</xdr:wsDr>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24A4-23AF-427F-8325-0326E818AE4E}">
  <sheetPr codeName="Taul1">
    <tabColor theme="4"/>
  </sheetPr>
  <dimension ref="A1:I39"/>
  <sheetViews>
    <sheetView showGridLines="0" tabSelected="1" zoomScaleNormal="100" workbookViewId="0">
      <selection activeCell="J1" sqref="J1"/>
    </sheetView>
  </sheetViews>
  <sheetFormatPr defaultColWidth="8.58203125" defaultRowHeight="14.5"/>
  <cols>
    <col min="1" max="16384" width="8.58203125" style="60"/>
  </cols>
  <sheetData>
    <row r="1" spans="1:9">
      <c r="A1" s="65"/>
      <c r="B1" s="65"/>
      <c r="C1" s="67"/>
      <c r="D1" s="67"/>
      <c r="E1" s="67"/>
      <c r="F1" s="67"/>
      <c r="G1" s="67"/>
      <c r="H1" s="67"/>
      <c r="I1" s="67"/>
    </row>
    <row r="2" spans="1:9">
      <c r="A2" s="84"/>
      <c r="B2" s="65"/>
      <c r="C2" s="67"/>
      <c r="D2" s="67"/>
      <c r="E2" s="67"/>
      <c r="F2" s="67"/>
      <c r="G2" s="67"/>
      <c r="H2" s="67"/>
      <c r="I2" s="67"/>
    </row>
    <row r="3" spans="1:9">
      <c r="A3" s="67"/>
      <c r="B3" s="67"/>
      <c r="C3" s="67"/>
      <c r="D3" s="67"/>
      <c r="E3" s="67"/>
      <c r="F3" s="67"/>
      <c r="G3" s="67"/>
      <c r="H3" s="67"/>
      <c r="I3" s="67"/>
    </row>
    <row r="4" spans="1:9">
      <c r="A4" s="67"/>
      <c r="B4" s="67"/>
      <c r="C4" s="67"/>
      <c r="D4" s="67"/>
      <c r="E4" s="67"/>
      <c r="F4" s="67"/>
      <c r="G4" s="67"/>
      <c r="H4" s="67"/>
      <c r="I4" s="67"/>
    </row>
    <row r="5" spans="1:9">
      <c r="A5" s="67"/>
      <c r="B5" s="67"/>
      <c r="C5" s="67"/>
      <c r="D5" s="67"/>
      <c r="E5" s="67"/>
      <c r="F5" s="67"/>
      <c r="G5" s="67"/>
      <c r="H5" s="67"/>
      <c r="I5" s="67"/>
    </row>
    <row r="6" spans="1:9">
      <c r="A6" s="67"/>
      <c r="B6" s="67"/>
      <c r="C6" s="67"/>
      <c r="D6" s="67"/>
      <c r="E6" s="67"/>
      <c r="F6" s="67"/>
      <c r="G6" s="67"/>
      <c r="H6" s="67"/>
      <c r="I6" s="67"/>
    </row>
    <row r="7" spans="1:9">
      <c r="A7" s="67"/>
      <c r="B7" s="67"/>
      <c r="C7" s="67"/>
      <c r="D7" s="67"/>
      <c r="E7" s="67"/>
      <c r="F7" s="67"/>
      <c r="G7" s="67"/>
      <c r="H7" s="67"/>
      <c r="I7" s="67"/>
    </row>
    <row r="8" spans="1:9">
      <c r="A8" s="67"/>
      <c r="B8" s="67"/>
      <c r="C8" s="67"/>
      <c r="D8" s="67"/>
      <c r="E8" s="67"/>
      <c r="F8" s="67"/>
      <c r="G8" s="67"/>
      <c r="H8" s="67"/>
      <c r="I8" s="67"/>
    </row>
    <row r="9" spans="1:9">
      <c r="A9" s="67"/>
      <c r="B9" s="67"/>
      <c r="C9" s="67"/>
      <c r="D9" s="67"/>
      <c r="E9" s="67"/>
      <c r="F9" s="67"/>
      <c r="G9" s="67"/>
      <c r="H9" s="67"/>
      <c r="I9" s="67"/>
    </row>
    <row r="10" spans="1:9">
      <c r="A10" s="67"/>
      <c r="B10" s="67"/>
      <c r="C10" s="67"/>
      <c r="D10" s="67"/>
      <c r="E10" s="67"/>
      <c r="F10" s="67"/>
      <c r="G10" s="67"/>
      <c r="H10" s="67"/>
      <c r="I10" s="67"/>
    </row>
    <row r="11" spans="1:9">
      <c r="A11" s="67"/>
      <c r="B11" s="67"/>
      <c r="C11" s="67"/>
      <c r="D11" s="67"/>
      <c r="E11" s="67"/>
      <c r="F11" s="67"/>
      <c r="G11" s="67"/>
      <c r="H11" s="67"/>
      <c r="I11" s="67"/>
    </row>
    <row r="12" spans="1:9">
      <c r="A12" s="67"/>
      <c r="B12" s="67"/>
      <c r="C12" s="67"/>
      <c r="D12" s="67"/>
      <c r="E12" s="67"/>
      <c r="F12" s="67"/>
      <c r="G12" s="67"/>
      <c r="H12" s="67"/>
      <c r="I12" s="67"/>
    </row>
    <row r="13" spans="1:9">
      <c r="A13" s="67"/>
      <c r="B13" s="67"/>
      <c r="C13" s="67"/>
      <c r="D13" s="67"/>
      <c r="E13" s="67"/>
      <c r="F13" s="67"/>
      <c r="G13" s="67"/>
      <c r="H13" s="67"/>
      <c r="I13" s="67"/>
    </row>
    <row r="14" spans="1:9">
      <c r="A14" s="67"/>
      <c r="B14" s="67"/>
      <c r="C14" s="67"/>
      <c r="D14" s="67"/>
      <c r="E14" s="67"/>
      <c r="F14" s="67"/>
      <c r="G14" s="67"/>
      <c r="H14" s="67"/>
      <c r="I14" s="67"/>
    </row>
    <row r="15" spans="1:9">
      <c r="A15" s="67"/>
      <c r="B15" s="67"/>
      <c r="C15" s="67"/>
      <c r="D15" s="67"/>
      <c r="E15" s="67"/>
      <c r="F15" s="67"/>
      <c r="G15" s="67"/>
      <c r="H15" s="67"/>
      <c r="I15" s="67"/>
    </row>
    <row r="16" spans="1:9">
      <c r="A16" s="65"/>
      <c r="B16" s="67"/>
      <c r="C16" s="67"/>
      <c r="D16" s="67"/>
      <c r="E16" s="67"/>
      <c r="F16" s="67"/>
      <c r="G16" s="67"/>
      <c r="H16" s="67"/>
      <c r="I16" s="67"/>
    </row>
    <row r="17" spans="1:9" ht="63" customHeight="1">
      <c r="A17" s="169" t="s">
        <v>288</v>
      </c>
      <c r="B17" s="170"/>
      <c r="C17" s="170"/>
      <c r="D17" s="170"/>
      <c r="E17" s="170"/>
      <c r="F17" s="170"/>
      <c r="G17" s="170"/>
      <c r="H17" s="170"/>
      <c r="I17" s="170"/>
    </row>
    <row r="18" spans="1:9" ht="23.5">
      <c r="A18" s="127"/>
      <c r="B18" s="67"/>
      <c r="C18" s="67"/>
      <c r="D18" s="67"/>
      <c r="E18" s="67"/>
      <c r="F18" s="67"/>
      <c r="G18" s="67"/>
      <c r="H18" s="67"/>
      <c r="I18" s="67"/>
    </row>
    <row r="19" spans="1:9">
      <c r="A19" s="67"/>
      <c r="B19" s="67"/>
      <c r="C19" s="67"/>
      <c r="D19" s="67"/>
      <c r="E19" s="67"/>
      <c r="F19" s="67"/>
      <c r="G19" s="67"/>
      <c r="H19" s="67"/>
      <c r="I19" s="67"/>
    </row>
    <row r="20" spans="1:9">
      <c r="A20" s="67"/>
      <c r="B20" s="67"/>
      <c r="C20" s="67"/>
      <c r="D20" s="67"/>
      <c r="E20" s="67"/>
      <c r="F20" s="67"/>
      <c r="G20" s="67"/>
      <c r="H20" s="67"/>
      <c r="I20" s="67"/>
    </row>
    <row r="21" spans="1:9">
      <c r="A21" s="67"/>
      <c r="B21" s="67"/>
      <c r="C21" s="67"/>
      <c r="D21" s="67"/>
      <c r="E21" s="67"/>
      <c r="F21" s="67"/>
      <c r="G21" s="67"/>
      <c r="H21" s="67"/>
      <c r="I21" s="67"/>
    </row>
    <row r="22" spans="1:9">
      <c r="A22" s="67"/>
      <c r="B22" s="67"/>
      <c r="C22" s="67"/>
      <c r="D22" s="67"/>
      <c r="E22" s="67"/>
      <c r="F22" s="67"/>
      <c r="G22" s="67"/>
      <c r="H22" s="67"/>
      <c r="I22" s="67"/>
    </row>
    <row r="23" spans="1:9">
      <c r="A23" s="67"/>
      <c r="B23" s="67"/>
      <c r="C23" s="67"/>
      <c r="D23" s="67"/>
      <c r="E23" s="67"/>
      <c r="F23" s="67"/>
      <c r="G23" s="67"/>
      <c r="H23" s="67"/>
      <c r="I23" s="67"/>
    </row>
    <row r="24" spans="1:9">
      <c r="A24" s="67"/>
      <c r="B24" s="67"/>
      <c r="C24" s="67"/>
      <c r="D24" s="67"/>
      <c r="E24" s="67"/>
      <c r="F24" s="67"/>
      <c r="G24" s="67"/>
      <c r="H24" s="67"/>
      <c r="I24" s="67"/>
    </row>
    <row r="25" spans="1:9">
      <c r="A25" s="67"/>
      <c r="B25" s="67"/>
      <c r="C25" s="67"/>
      <c r="D25" s="67"/>
      <c r="E25" s="67"/>
      <c r="F25" s="67"/>
      <c r="G25" s="67"/>
      <c r="H25" s="67"/>
      <c r="I25" s="67"/>
    </row>
    <row r="26" spans="1:9">
      <c r="A26" s="67"/>
      <c r="B26" s="67"/>
      <c r="C26" s="67"/>
      <c r="D26" s="67"/>
      <c r="E26" s="67"/>
      <c r="F26" s="67"/>
      <c r="G26" s="67"/>
      <c r="H26" s="67"/>
      <c r="I26" s="67"/>
    </row>
    <row r="27" spans="1:9">
      <c r="A27" s="67"/>
      <c r="B27" s="67"/>
      <c r="C27" s="67"/>
      <c r="D27" s="67"/>
      <c r="E27" s="67"/>
      <c r="F27" s="67"/>
      <c r="G27" s="67"/>
      <c r="H27" s="67"/>
      <c r="I27" s="67"/>
    </row>
    <row r="28" spans="1:9">
      <c r="A28" s="67"/>
      <c r="B28" s="67"/>
      <c r="C28" s="67"/>
      <c r="D28" s="67"/>
      <c r="E28" s="67"/>
      <c r="F28" s="67"/>
      <c r="G28" s="67"/>
      <c r="H28" s="67"/>
      <c r="I28" s="67"/>
    </row>
    <row r="29" spans="1:9">
      <c r="A29" s="67"/>
      <c r="B29" s="67"/>
      <c r="C29" s="67"/>
      <c r="D29" s="67"/>
      <c r="E29" s="67"/>
      <c r="F29" s="67"/>
      <c r="G29" s="67"/>
      <c r="H29" s="67"/>
      <c r="I29" s="67"/>
    </row>
    <row r="30" spans="1:9">
      <c r="A30" s="67"/>
      <c r="B30" s="67"/>
      <c r="C30" s="67"/>
      <c r="D30" s="67"/>
      <c r="E30" s="67"/>
      <c r="F30" s="67"/>
      <c r="G30" s="67"/>
      <c r="H30" s="67"/>
      <c r="I30" s="67"/>
    </row>
    <row r="31" spans="1:9">
      <c r="A31" s="67"/>
      <c r="B31" s="67"/>
      <c r="C31" s="67"/>
      <c r="D31" s="67"/>
      <c r="E31" s="67"/>
      <c r="F31" s="67"/>
      <c r="G31" s="67"/>
      <c r="H31" s="67"/>
      <c r="I31" s="67"/>
    </row>
    <row r="32" spans="1:9">
      <c r="A32" s="67"/>
      <c r="B32" s="67"/>
      <c r="C32" s="67"/>
      <c r="D32" s="67"/>
      <c r="E32" s="67"/>
      <c r="F32" s="67"/>
      <c r="G32" s="67"/>
      <c r="H32" s="67"/>
      <c r="I32" s="67"/>
    </row>
    <row r="33" spans="1:9">
      <c r="A33" s="67"/>
      <c r="B33" s="67"/>
      <c r="C33" s="67"/>
      <c r="D33" s="67"/>
      <c r="E33" s="67"/>
      <c r="F33" s="67"/>
      <c r="G33" s="67"/>
      <c r="H33" s="67"/>
      <c r="I33" s="67"/>
    </row>
    <row r="34" spans="1:9">
      <c r="A34" s="67"/>
      <c r="B34" s="67"/>
      <c r="C34" s="67"/>
      <c r="D34" s="67"/>
      <c r="E34" s="67"/>
      <c r="F34" s="67"/>
      <c r="G34" s="67"/>
      <c r="H34" s="67"/>
      <c r="I34" s="67"/>
    </row>
    <row r="35" spans="1:9">
      <c r="A35" s="67"/>
      <c r="B35" s="67"/>
      <c r="C35" s="67"/>
      <c r="D35" s="67"/>
      <c r="E35" s="67"/>
      <c r="F35" s="67"/>
      <c r="G35" s="67"/>
      <c r="H35" s="67"/>
      <c r="I35" s="67"/>
    </row>
    <row r="36" spans="1:9">
      <c r="A36" s="67"/>
      <c r="B36" s="67"/>
      <c r="C36" s="67"/>
      <c r="D36" s="67"/>
      <c r="E36" s="67"/>
      <c r="F36" s="67"/>
      <c r="G36" s="67"/>
      <c r="H36" s="67"/>
      <c r="I36" s="67"/>
    </row>
    <row r="37" spans="1:9">
      <c r="A37" s="67"/>
      <c r="B37" s="67"/>
      <c r="C37" s="67"/>
      <c r="D37" s="67"/>
      <c r="E37" s="67"/>
      <c r="F37" s="67"/>
      <c r="G37" s="67"/>
      <c r="H37" s="67"/>
      <c r="I37" s="67"/>
    </row>
    <row r="38" spans="1:9">
      <c r="A38" s="67"/>
      <c r="B38" s="67"/>
      <c r="C38" s="67"/>
      <c r="D38" s="67"/>
      <c r="E38" s="67"/>
      <c r="F38" s="67"/>
      <c r="G38" s="67"/>
      <c r="H38" s="67"/>
      <c r="I38" s="67"/>
    </row>
    <row r="39" spans="1:9">
      <c r="A39" s="67"/>
      <c r="B39" s="67"/>
      <c r="C39" s="67"/>
      <c r="D39" s="67"/>
      <c r="E39" s="67"/>
      <c r="F39" s="67"/>
      <c r="G39" s="67"/>
      <c r="H39" s="67"/>
      <c r="I39" s="67"/>
    </row>
  </sheetData>
  <mergeCells count="1">
    <mergeCell ref="A17:I17"/>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3173-439B-4B0B-B14F-8B26722B6EBC}">
  <sheetPr codeName="Sheet2">
    <tabColor theme="4"/>
  </sheetPr>
  <dimension ref="A1:K15"/>
  <sheetViews>
    <sheetView showGridLines="0" zoomScaleNormal="100" workbookViewId="0">
      <selection activeCell="B14" sqref="B14"/>
    </sheetView>
  </sheetViews>
  <sheetFormatPr defaultColWidth="8.58203125" defaultRowHeight="14.5"/>
  <cols>
    <col min="1" max="1" width="10.08203125" style="4" customWidth="1"/>
    <col min="2" max="2" width="68.75" style="4" customWidth="1"/>
    <col min="3" max="3" width="8.58203125" style="9"/>
    <col min="4" max="16384" width="8.58203125" style="4"/>
  </cols>
  <sheetData>
    <row r="1" spans="1:11" ht="26">
      <c r="A1" s="15"/>
      <c r="B1" s="166" t="s">
        <v>293</v>
      </c>
      <c r="D1" s="167"/>
      <c r="E1" s="167"/>
      <c r="F1" s="167"/>
      <c r="G1" s="9"/>
      <c r="H1" s="9"/>
      <c r="I1" s="9"/>
      <c r="J1" s="9"/>
    </row>
    <row r="2" spans="1:11">
      <c r="A2" s="16"/>
      <c r="B2" s="6"/>
      <c r="D2" s="9"/>
      <c r="E2" s="9"/>
      <c r="F2" s="9"/>
      <c r="G2" s="9"/>
      <c r="H2" s="9"/>
      <c r="I2" s="9"/>
      <c r="J2" s="9"/>
    </row>
    <row r="3" spans="1:11" ht="21">
      <c r="A3" s="16"/>
      <c r="B3" s="168" t="s">
        <v>292</v>
      </c>
      <c r="D3" s="9"/>
      <c r="E3" s="9"/>
      <c r="F3" s="9"/>
      <c r="G3" s="9"/>
      <c r="H3" s="9"/>
      <c r="I3" s="9"/>
      <c r="J3" s="9"/>
    </row>
    <row r="4" spans="1:11" ht="21">
      <c r="A4" s="16"/>
      <c r="B4" s="168"/>
      <c r="D4" s="9"/>
      <c r="E4" s="9"/>
      <c r="F4" s="9"/>
      <c r="G4" s="9"/>
      <c r="H4" s="9"/>
      <c r="I4" s="9"/>
      <c r="J4" s="9"/>
    </row>
    <row r="5" spans="1:11" ht="21">
      <c r="A5" s="68">
        <v>1</v>
      </c>
      <c r="B5" s="68" t="s">
        <v>237</v>
      </c>
      <c r="D5" s="9"/>
      <c r="E5" s="9"/>
      <c r="F5" s="9"/>
      <c r="G5" s="9"/>
      <c r="H5" s="9"/>
      <c r="I5" s="9"/>
      <c r="J5" s="9"/>
    </row>
    <row r="6" spans="1:11" ht="17.25" customHeight="1">
      <c r="A6" s="16"/>
      <c r="B6" s="15"/>
      <c r="C6" s="52"/>
    </row>
    <row r="7" spans="1:11" ht="17" customHeight="1">
      <c r="A7" s="53" t="s">
        <v>0</v>
      </c>
      <c r="B7" s="54" t="s">
        <v>1</v>
      </c>
      <c r="C7" s="58"/>
      <c r="D7" s="58"/>
      <c r="E7" s="58"/>
      <c r="F7" s="58"/>
      <c r="G7" s="58"/>
      <c r="H7" s="58"/>
      <c r="I7" s="58"/>
      <c r="J7" s="58"/>
      <c r="K7" s="9"/>
    </row>
    <row r="8" spans="1:11" ht="17" customHeight="1">
      <c r="A8" s="53" t="s">
        <v>2</v>
      </c>
      <c r="B8" s="54" t="s">
        <v>260</v>
      </c>
      <c r="C8" s="58"/>
      <c r="D8" s="58"/>
      <c r="E8" s="58"/>
      <c r="F8" s="58"/>
      <c r="G8" s="58"/>
      <c r="H8" s="58"/>
      <c r="I8" s="58"/>
      <c r="J8" s="58"/>
      <c r="K8" s="9"/>
    </row>
    <row r="9" spans="1:11" ht="17" customHeight="1">
      <c r="A9" s="53" t="s">
        <v>3</v>
      </c>
      <c r="B9" s="54" t="s">
        <v>4</v>
      </c>
      <c r="C9" s="58"/>
      <c r="D9" s="58"/>
      <c r="E9" s="58"/>
      <c r="F9" s="58"/>
      <c r="G9" s="58"/>
      <c r="H9" s="58"/>
      <c r="I9" s="58"/>
      <c r="J9" s="58"/>
      <c r="K9" s="9"/>
    </row>
    <row r="10" spans="1:11" ht="17" customHeight="1">
      <c r="A10" s="53" t="s">
        <v>5</v>
      </c>
      <c r="B10" s="54" t="s">
        <v>6</v>
      </c>
      <c r="C10" s="58"/>
      <c r="D10" s="58"/>
      <c r="E10" s="58"/>
      <c r="F10" s="58"/>
      <c r="G10" s="58"/>
      <c r="H10" s="58"/>
      <c r="I10" s="58"/>
      <c r="J10" s="58"/>
      <c r="K10" s="9"/>
    </row>
    <row r="11" spans="1:11" ht="17" customHeight="1">
      <c r="A11" s="53" t="s">
        <v>7</v>
      </c>
      <c r="B11" s="54" t="s">
        <v>8</v>
      </c>
      <c r="C11" s="58"/>
      <c r="D11" s="58"/>
      <c r="E11" s="58"/>
      <c r="F11" s="58"/>
      <c r="G11" s="58"/>
      <c r="H11" s="58"/>
      <c r="I11" s="58"/>
      <c r="J11" s="58"/>
      <c r="K11" s="9"/>
    </row>
    <row r="12" spans="1:11" ht="17" customHeight="1">
      <c r="A12" s="53" t="s">
        <v>238</v>
      </c>
      <c r="B12" s="54" t="s">
        <v>236</v>
      </c>
      <c r="C12" s="58"/>
      <c r="D12" s="58"/>
      <c r="E12" s="58"/>
      <c r="F12" s="58"/>
      <c r="G12" s="58"/>
      <c r="H12" s="58"/>
      <c r="I12" s="58"/>
      <c r="J12" s="58"/>
      <c r="K12" s="9"/>
    </row>
    <row r="13" spans="1:11" ht="17" customHeight="1">
      <c r="A13" s="53" t="s">
        <v>239</v>
      </c>
      <c r="B13" s="54" t="s">
        <v>9</v>
      </c>
      <c r="C13" s="58"/>
      <c r="D13" s="58"/>
      <c r="E13" s="58"/>
      <c r="F13" s="58"/>
      <c r="G13" s="58"/>
      <c r="H13" s="58"/>
      <c r="I13" s="58"/>
      <c r="J13" s="58"/>
      <c r="K13" s="9"/>
    </row>
    <row r="14" spans="1:11" ht="17" customHeight="1">
      <c r="A14" s="53" t="s">
        <v>261</v>
      </c>
      <c r="B14" s="144" t="s">
        <v>10</v>
      </c>
      <c r="C14" s="58"/>
      <c r="D14" s="58"/>
      <c r="E14" s="58"/>
      <c r="F14" s="58"/>
      <c r="G14" s="58"/>
      <c r="H14" s="58"/>
      <c r="I14" s="58"/>
      <c r="J14" s="58"/>
      <c r="K14" s="9"/>
    </row>
    <row r="15" spans="1:11" ht="17" customHeight="1">
      <c r="A15" s="53"/>
      <c r="B15" s="54"/>
      <c r="C15" s="58"/>
      <c r="D15" s="58"/>
      <c r="E15" s="58"/>
      <c r="F15" s="58"/>
      <c r="G15" s="58"/>
      <c r="H15" s="58"/>
      <c r="I15" s="58"/>
      <c r="J15" s="58"/>
      <c r="K15" s="9"/>
    </row>
  </sheetData>
  <hyperlinks>
    <hyperlink ref="B7" location="'Table 1.1'!A1" display="Own funds" xr:uid="{817D37EA-1F48-46FE-919B-5C8F840170B7}"/>
    <hyperlink ref="B9" location="'Table 1.3'!A1" display="Capital Ratios" xr:uid="{4884921D-D4A5-4156-865D-7AC182A84EB5}"/>
    <hyperlink ref="B10" location="'Table 1.4'!A1" display="Key Metrics template (EU KM1)" xr:uid="{EB7E6E3F-7CA8-4BB1-B39C-12AA68C587C4}"/>
    <hyperlink ref="B11" location="'Table 1.5'!A1" display="Financial conglomerates information on own funds and capital adequacy ratio (EU INS2)" xr:uid="{2ED668DF-431E-49BE-AF92-B47AA1053A2E}"/>
    <hyperlink ref="B8" location="'Table 1.2'!A1" display="Risk Exposure Amount" xr:uid="{77326BCC-C19A-4916-9753-D3306084F651}"/>
    <hyperlink ref="B12" location="'Table 1.6'!A1" display="Overview of total risk exposure amounts (EU OV1) " xr:uid="{4B55FF97-48EB-4123-9AFC-5AC7D1ABF920}"/>
    <hyperlink ref="B13" location="'Table 1.7 &amp; 1.8'!A1" display="Quantitative information of LCR (EU LIQ1)" xr:uid="{3D7DA0DE-6F15-4970-B7CE-58BFEFDF051C}"/>
    <hyperlink ref="B14" location="'Table 1.7 &amp; 1.8'!A1" display="Qualitative information on LCR (EU LIQB)" xr:uid="{C6D8CB82-B06F-431D-B0EF-52290D96C36B}"/>
  </hyperlinks>
  <pageMargins left="0.7" right="0.7" top="0.75"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sheetPr codeName="Sheet5">
    <pageSetUpPr fitToPage="1"/>
  </sheetPr>
  <dimension ref="A1:C36"/>
  <sheetViews>
    <sheetView showGridLines="0" zoomScaleNormal="100" workbookViewId="0"/>
  </sheetViews>
  <sheetFormatPr defaultColWidth="8.58203125" defaultRowHeight="14.5"/>
  <cols>
    <col min="1" max="1" width="60.5" style="4" customWidth="1"/>
    <col min="2" max="3" width="11.83203125" style="4" customWidth="1"/>
    <col min="4" max="16384" width="8.58203125" style="4"/>
  </cols>
  <sheetData>
    <row r="1" spans="1:3" s="20" customFormat="1" ht="20.5" customHeight="1">
      <c r="A1" s="68" t="s">
        <v>240</v>
      </c>
      <c r="B1" s="19"/>
      <c r="C1" s="19"/>
    </row>
    <row r="2" spans="1:3" s="20" customFormat="1" ht="12.75" customHeight="1">
      <c r="A2" s="19"/>
      <c r="B2" s="19"/>
      <c r="C2" s="19"/>
    </row>
    <row r="3" spans="1:3" s="20" customFormat="1" ht="78" customHeight="1">
      <c r="A3" s="172" t="s">
        <v>263</v>
      </c>
      <c r="B3" s="172"/>
      <c r="C3" s="172"/>
    </row>
    <row r="4" spans="1:3" s="20" customFormat="1" ht="12" customHeight="1">
      <c r="A4" s="21"/>
      <c r="B4" s="21"/>
      <c r="C4" s="21"/>
    </row>
    <row r="5" spans="1:3" s="20" customFormat="1" ht="60.65" customHeight="1">
      <c r="A5" s="173" t="s">
        <v>264</v>
      </c>
      <c r="B5" s="173"/>
      <c r="C5" s="173"/>
    </row>
    <row r="6" spans="1:3" s="20" customFormat="1" ht="12">
      <c r="A6" s="61"/>
      <c r="B6" s="61"/>
      <c r="C6" s="61"/>
    </row>
    <row r="7" spans="1:3" s="20" customFormat="1" ht="12">
      <c r="A7" s="21"/>
      <c r="B7" s="21"/>
      <c r="C7" s="21"/>
    </row>
    <row r="8" spans="1:3" ht="21">
      <c r="A8" s="68" t="s">
        <v>11</v>
      </c>
      <c r="B8" s="6"/>
      <c r="C8" s="6"/>
    </row>
    <row r="9" spans="1:3" ht="18.5">
      <c r="A9" s="2"/>
      <c r="B9" s="6"/>
      <c r="C9" s="6"/>
    </row>
    <row r="10" spans="1:3">
      <c r="A10" s="22"/>
      <c r="B10" s="23"/>
      <c r="C10" s="23"/>
    </row>
    <row r="11" spans="1:3">
      <c r="A11" s="85" t="s">
        <v>12</v>
      </c>
      <c r="B11" s="86" t="s">
        <v>277</v>
      </c>
      <c r="C11" s="86" t="s">
        <v>233</v>
      </c>
    </row>
    <row r="12" spans="1:3">
      <c r="A12" s="56" t="s">
        <v>13</v>
      </c>
      <c r="B12" s="90">
        <v>17672.165217052621</v>
      </c>
      <c r="C12" s="90">
        <v>16262.387321046068</v>
      </c>
    </row>
    <row r="13" spans="1:3">
      <c r="A13" s="56" t="s">
        <v>14</v>
      </c>
      <c r="B13" s="90">
        <v>-1513.798979488535</v>
      </c>
      <c r="C13" s="90">
        <v>-1296.8645987459774</v>
      </c>
    </row>
    <row r="14" spans="1:3">
      <c r="A14" s="56" t="s">
        <v>15</v>
      </c>
      <c r="B14" s="90">
        <v>151.10367052999999</v>
      </c>
      <c r="C14" s="87">
        <v>211.86037380000002</v>
      </c>
    </row>
    <row r="15" spans="1:3">
      <c r="A15" s="78" t="s">
        <v>16</v>
      </c>
      <c r="B15" s="91">
        <v>16309.469908094086</v>
      </c>
      <c r="C15" s="88">
        <v>15177.383096100091</v>
      </c>
    </row>
    <row r="16" spans="1:3">
      <c r="A16" s="56" t="s">
        <v>17</v>
      </c>
      <c r="B16" s="90">
        <v>-307.40213284000004</v>
      </c>
      <c r="C16" s="87">
        <v>-314.39059084000002</v>
      </c>
    </row>
    <row r="17" spans="1:3">
      <c r="A17" s="56" t="s">
        <v>18</v>
      </c>
      <c r="B17" s="90">
        <v>-238.65778785999998</v>
      </c>
      <c r="C17" s="87">
        <v>-216.35781533000005</v>
      </c>
    </row>
    <row r="18" spans="1:3">
      <c r="A18" s="56" t="s">
        <v>19</v>
      </c>
      <c r="B18" s="90">
        <v>-4.7223169400000007</v>
      </c>
      <c r="C18" s="87">
        <v>-197.52248115</v>
      </c>
    </row>
    <row r="19" spans="1:3">
      <c r="A19" s="56" t="s">
        <v>235</v>
      </c>
      <c r="B19" s="90">
        <v>-175.95285297000001</v>
      </c>
      <c r="C19" s="87">
        <v>-147.67283394</v>
      </c>
    </row>
    <row r="20" spans="1:3">
      <c r="A20" s="56" t="s">
        <v>20</v>
      </c>
      <c r="B20" s="90">
        <v>-262.11233858137035</v>
      </c>
      <c r="C20" s="87">
        <v>-190.38416364320699</v>
      </c>
    </row>
    <row r="21" spans="1:3">
      <c r="A21" s="78" t="s">
        <v>21</v>
      </c>
      <c r="B21" s="91">
        <v>15320.622478902716</v>
      </c>
      <c r="C21" s="88">
        <v>14111.055211196886</v>
      </c>
    </row>
    <row r="22" spans="1:3">
      <c r="A22" s="56"/>
      <c r="B22" s="90"/>
      <c r="C22" s="87" t="s">
        <v>22</v>
      </c>
    </row>
    <row r="23" spans="1:3" hidden="1">
      <c r="A23" s="56" t="s">
        <v>23</v>
      </c>
      <c r="B23" s="90"/>
      <c r="C23" s="87"/>
    </row>
    <row r="24" spans="1:3" hidden="1">
      <c r="A24" s="78" t="s">
        <v>24</v>
      </c>
      <c r="B24" s="91"/>
      <c r="C24" s="87"/>
    </row>
    <row r="25" spans="1:3">
      <c r="A25" s="78" t="s">
        <v>25</v>
      </c>
      <c r="B25" s="91">
        <v>15320.622478902716</v>
      </c>
      <c r="C25" s="88">
        <v>14111.055211196886</v>
      </c>
    </row>
    <row r="26" spans="1:3">
      <c r="A26" s="56"/>
      <c r="B26" s="90"/>
      <c r="C26" s="87" t="s">
        <v>22</v>
      </c>
    </row>
    <row r="27" spans="1:3">
      <c r="A27" s="56" t="s">
        <v>26</v>
      </c>
      <c r="B27" s="90">
        <v>1278.41066716</v>
      </c>
      <c r="C27" s="87">
        <v>1307.8840221600001</v>
      </c>
    </row>
    <row r="28" spans="1:3">
      <c r="A28" s="56" t="s">
        <v>27</v>
      </c>
      <c r="B28" s="90">
        <v>30.66498795180723</v>
      </c>
      <c r="C28" s="87">
        <v>56.540881708652797</v>
      </c>
    </row>
    <row r="29" spans="1:3">
      <c r="A29" s="56" t="s">
        <v>222</v>
      </c>
      <c r="B29" s="90">
        <v>92.652162117508723</v>
      </c>
      <c r="C29" s="87">
        <v>119.584524637071</v>
      </c>
    </row>
    <row r="30" spans="1:3">
      <c r="A30" s="78" t="s">
        <v>28</v>
      </c>
      <c r="B30" s="91">
        <v>1401.7278172293159</v>
      </c>
      <c r="C30" s="88">
        <v>1484.0094285057237</v>
      </c>
    </row>
    <row r="31" spans="1:3">
      <c r="A31" s="79" t="s">
        <v>29</v>
      </c>
      <c r="B31" s="92">
        <v>16722.350296132034</v>
      </c>
      <c r="C31" s="89">
        <v>15595.06463970261</v>
      </c>
    </row>
    <row r="32" spans="1:3">
      <c r="A32" s="5"/>
      <c r="B32" s="5"/>
      <c r="C32" s="5"/>
    </row>
    <row r="33" spans="1:3" ht="46" customHeight="1">
      <c r="A33" s="174" t="s">
        <v>273</v>
      </c>
      <c r="B33" s="175"/>
      <c r="C33" s="175"/>
    </row>
    <row r="34" spans="1:3">
      <c r="A34" s="5"/>
      <c r="B34" s="5"/>
      <c r="C34" s="5"/>
    </row>
    <row r="35" spans="1:3" ht="24" customHeight="1">
      <c r="A35" s="171" t="s">
        <v>30</v>
      </c>
      <c r="B35" s="171"/>
      <c r="C35" s="171"/>
    </row>
    <row r="36" spans="1:3">
      <c r="A36" s="6"/>
      <c r="B36" s="6"/>
      <c r="C36" s="6"/>
    </row>
  </sheetData>
  <mergeCells count="4">
    <mergeCell ref="A35:C35"/>
    <mergeCell ref="A3:C3"/>
    <mergeCell ref="A5:C5"/>
    <mergeCell ref="A33:C33"/>
  </mergeCells>
  <pageMargins left="0.7" right="0.7"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8A98-0C42-4B0B-91F0-E60F912497C3}">
  <sheetPr>
    <pageSetUpPr fitToPage="1"/>
  </sheetPr>
  <dimension ref="A1:C43"/>
  <sheetViews>
    <sheetView showGridLines="0" zoomScaleNormal="100" workbookViewId="0"/>
  </sheetViews>
  <sheetFormatPr defaultColWidth="8.58203125" defaultRowHeight="14.5"/>
  <cols>
    <col min="1" max="1" width="60.5" style="4" customWidth="1"/>
    <col min="2" max="3" width="11.83203125" style="4" customWidth="1"/>
    <col min="4" max="16384" width="8.58203125" style="4"/>
  </cols>
  <sheetData>
    <row r="1" spans="1:3" ht="21">
      <c r="A1" s="68" t="s">
        <v>242</v>
      </c>
      <c r="B1" s="6"/>
      <c r="C1" s="6"/>
    </row>
    <row r="2" spans="1:3" ht="18.5">
      <c r="A2" s="2"/>
      <c r="B2" s="6"/>
      <c r="C2" s="6"/>
    </row>
    <row r="3" spans="1:3" ht="30" customHeight="1">
      <c r="A3" s="177" t="s">
        <v>275</v>
      </c>
      <c r="B3" s="177"/>
      <c r="C3" s="177"/>
    </row>
    <row r="4" spans="1:3" ht="14.5" customHeight="1">
      <c r="A4" s="22"/>
      <c r="B4" s="23"/>
      <c r="C4" s="23"/>
    </row>
    <row r="5" spans="1:3">
      <c r="A5" s="85" t="s">
        <v>12</v>
      </c>
      <c r="B5" s="86" t="s">
        <v>277</v>
      </c>
      <c r="C5" s="86" t="s">
        <v>233</v>
      </c>
    </row>
    <row r="6" spans="1:3">
      <c r="A6" s="78" t="s">
        <v>243</v>
      </c>
      <c r="B6" s="91">
        <v>63288.508648038165</v>
      </c>
      <c r="C6" s="91">
        <v>65996.803693008187</v>
      </c>
    </row>
    <row r="7" spans="1:3">
      <c r="A7" s="129" t="s">
        <v>259</v>
      </c>
      <c r="B7" s="90">
        <v>63288.508648038165</v>
      </c>
      <c r="C7" s="90">
        <v>65996.803693008187</v>
      </c>
    </row>
    <row r="8" spans="1:3">
      <c r="A8" s="123" t="s">
        <v>244</v>
      </c>
      <c r="B8" s="131">
        <v>439.53609200867771</v>
      </c>
      <c r="C8" s="131">
        <v>508.58576560856562</v>
      </c>
    </row>
    <row r="9" spans="1:3">
      <c r="A9" s="123" t="s">
        <v>245</v>
      </c>
      <c r="B9" s="131">
        <v>521.24118626630332</v>
      </c>
      <c r="C9" s="131">
        <v>603.46677345559976</v>
      </c>
    </row>
    <row r="10" spans="1:3">
      <c r="A10" s="123" t="s">
        <v>246</v>
      </c>
      <c r="B10" s="131">
        <v>25283.689837922109</v>
      </c>
      <c r="C10" s="131">
        <v>27590.521429977012</v>
      </c>
    </row>
    <row r="11" spans="1:3">
      <c r="A11" s="123" t="s">
        <v>247</v>
      </c>
      <c r="B11" s="131">
        <v>10084.646661632954</v>
      </c>
      <c r="C11" s="131">
        <v>10173.663843161268</v>
      </c>
    </row>
    <row r="12" spans="1:3">
      <c r="A12" s="123" t="s">
        <v>248</v>
      </c>
      <c r="B12" s="131">
        <v>19089.807226460478</v>
      </c>
      <c r="C12" s="131">
        <v>18987.988373299773</v>
      </c>
    </row>
    <row r="13" spans="1:3">
      <c r="A13" s="123" t="s">
        <v>249</v>
      </c>
      <c r="B13" s="131">
        <v>2135.5144787285358</v>
      </c>
      <c r="C13" s="131">
        <v>2308.9487225492508</v>
      </c>
    </row>
    <row r="14" spans="1:3">
      <c r="A14" s="123" t="s">
        <v>250</v>
      </c>
      <c r="B14" s="131">
        <v>1535.9635288395268</v>
      </c>
      <c r="C14" s="131">
        <v>1696.6390913332605</v>
      </c>
    </row>
    <row r="15" spans="1:3">
      <c r="A15" s="123" t="s">
        <v>162</v>
      </c>
      <c r="B15" s="131">
        <v>724.94620026500002</v>
      </c>
      <c r="C15" s="131">
        <v>608.44101377799996</v>
      </c>
    </row>
    <row r="16" spans="1:3" hidden="1">
      <c r="A16" s="123" t="s">
        <v>251</v>
      </c>
      <c r="B16" s="131"/>
      <c r="C16" s="131"/>
    </row>
    <row r="17" spans="1:3">
      <c r="A17" s="123" t="s">
        <v>252</v>
      </c>
      <c r="B17" s="131">
        <v>185.89209968750001</v>
      </c>
      <c r="C17" s="131">
        <v>201.47857181250001</v>
      </c>
    </row>
    <row r="18" spans="1:3" ht="14.5" customHeight="1">
      <c r="A18" s="134" t="s">
        <v>253</v>
      </c>
      <c r="B18" s="87">
        <v>2383.7952636999994</v>
      </c>
      <c r="C18" s="87">
        <v>2409.9002925499999</v>
      </c>
    </row>
    <row r="19" spans="1:3" ht="14.5" customHeight="1">
      <c r="A19" s="123" t="s">
        <v>163</v>
      </c>
      <c r="B19" s="131">
        <v>903.47607252707724</v>
      </c>
      <c r="C19" s="131">
        <v>907.16981548296735</v>
      </c>
    </row>
    <row r="20" spans="1:3">
      <c r="A20" s="78" t="s">
        <v>254</v>
      </c>
      <c r="B20" s="91">
        <v>1.4286008810570461</v>
      </c>
      <c r="C20" s="88">
        <v>0.58393813600093791</v>
      </c>
    </row>
    <row r="21" spans="1:3">
      <c r="A21" s="78" t="s">
        <v>255</v>
      </c>
      <c r="B21" s="91">
        <v>30.703973490999999</v>
      </c>
      <c r="C21" s="88">
        <v>50.021947234000002</v>
      </c>
    </row>
    <row r="22" spans="1:3">
      <c r="A22" s="78" t="s">
        <v>256</v>
      </c>
      <c r="B22" s="91">
        <v>985.67431036000005</v>
      </c>
      <c r="C22" s="88">
        <v>1006.4514716800001</v>
      </c>
    </row>
    <row r="23" spans="1:3">
      <c r="A23" s="78" t="s">
        <v>257</v>
      </c>
      <c r="B23" s="91">
        <v>4935.8975937299992</v>
      </c>
      <c r="C23" s="88">
        <v>4155.9965919437491</v>
      </c>
    </row>
    <row r="24" spans="1:3">
      <c r="A24" s="78" t="s">
        <v>258</v>
      </c>
      <c r="B24" s="91">
        <v>197.97184240612381</v>
      </c>
      <c r="C24" s="88">
        <v>216.66557919049771</v>
      </c>
    </row>
    <row r="25" spans="1:3">
      <c r="A25" s="78" t="s">
        <v>262</v>
      </c>
      <c r="B25" s="91">
        <v>2309.0000000200012</v>
      </c>
      <c r="C25" s="88">
        <v>2084.0000000199998</v>
      </c>
    </row>
    <row r="26" spans="1:3">
      <c r="A26" s="79" t="s">
        <v>88</v>
      </c>
      <c r="B26" s="92">
        <v>71749.184968926347</v>
      </c>
      <c r="C26" s="89">
        <v>73510.523221212439</v>
      </c>
    </row>
    <row r="27" spans="1:3" ht="14.5" customHeight="1">
      <c r="A27" s="64"/>
      <c r="B27" s="64"/>
      <c r="C27" s="64"/>
    </row>
    <row r="28" spans="1:3">
      <c r="A28" s="117" t="s">
        <v>266</v>
      </c>
      <c r="B28" s="64"/>
      <c r="C28" s="64"/>
    </row>
    <row r="29" spans="1:3">
      <c r="A29" s="63"/>
      <c r="B29" s="64"/>
      <c r="C29" s="64"/>
    </row>
    <row r="30" spans="1:3" ht="29.5" customHeight="1">
      <c r="A30" s="176" t="s">
        <v>278</v>
      </c>
      <c r="B30" s="176"/>
      <c r="C30" s="176"/>
    </row>
    <row r="31" spans="1:3" ht="56.15" customHeight="1">
      <c r="A31" s="136"/>
      <c r="B31" s="136"/>
      <c r="C31" s="136"/>
    </row>
    <row r="32" spans="1:3" ht="56.15" customHeight="1">
      <c r="A32" s="136"/>
      <c r="B32" s="136"/>
      <c r="C32" s="136"/>
    </row>
    <row r="33" spans="1:3" ht="56.15" customHeight="1">
      <c r="A33" s="136"/>
      <c r="B33" s="136"/>
      <c r="C33" s="136"/>
    </row>
    <row r="34" spans="1:3">
      <c r="A34" s="136"/>
      <c r="B34" s="136"/>
      <c r="C34" s="136"/>
    </row>
    <row r="35" spans="1:3">
      <c r="A35" s="128"/>
      <c r="B35" s="128"/>
      <c r="C35" s="128"/>
    </row>
    <row r="36" spans="1:3">
      <c r="A36" s="128"/>
      <c r="B36" s="128"/>
      <c r="C36" s="128"/>
    </row>
    <row r="37" spans="1:3">
      <c r="A37" s="128"/>
      <c r="B37" s="128"/>
      <c r="C37" s="128"/>
    </row>
    <row r="38" spans="1:3">
      <c r="A38" s="128"/>
      <c r="B38" s="128"/>
      <c r="C38" s="128"/>
    </row>
    <row r="39" spans="1:3">
      <c r="A39" s="128"/>
      <c r="B39" s="128"/>
      <c r="C39" s="128"/>
    </row>
    <row r="40" spans="1:3">
      <c r="A40" s="128"/>
      <c r="B40" s="128"/>
      <c r="C40" s="128"/>
    </row>
    <row r="41" spans="1:3">
      <c r="A41" s="128"/>
      <c r="B41" s="128"/>
      <c r="C41" s="128"/>
    </row>
    <row r="42" spans="1:3" ht="40" customHeight="1">
      <c r="A42" s="176" t="s">
        <v>291</v>
      </c>
      <c r="B42" s="176"/>
      <c r="C42" s="176"/>
    </row>
    <row r="43" spans="1:3">
      <c r="A43" s="163"/>
      <c r="B43" s="163"/>
      <c r="C43" s="163"/>
    </row>
  </sheetData>
  <mergeCells count="3">
    <mergeCell ref="A30:C30"/>
    <mergeCell ref="A42:C42"/>
    <mergeCell ref="A3:C3"/>
  </mergeCells>
  <pageMargins left="0.7" right="0.7" top="0.75" bottom="0.75" header="0.3" footer="0.3"/>
  <pageSetup paperSize="9" scale="93" fitToHeight="0" orientation="portrait" r:id="rId1"/>
  <rowBreaks count="1" manualBreakCount="1">
    <brk id="30"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sheetPr codeName="Sheet7">
    <pageSetUpPr fitToPage="1"/>
  </sheetPr>
  <dimension ref="A1:D41"/>
  <sheetViews>
    <sheetView showGridLines="0" zoomScaleNormal="100" zoomScaleSheetLayoutView="80" workbookViewId="0"/>
  </sheetViews>
  <sheetFormatPr defaultColWidth="8.58203125" defaultRowHeight="14.5"/>
  <cols>
    <col min="1" max="1" width="3.58203125" style="4" customWidth="1"/>
    <col min="2" max="2" width="62" style="4" customWidth="1"/>
    <col min="3" max="3" width="10.58203125" style="4" customWidth="1"/>
    <col min="4" max="4" width="10.33203125" style="4" customWidth="1"/>
    <col min="5" max="16384" width="8.58203125" style="4"/>
  </cols>
  <sheetData>
    <row r="1" spans="1:4" ht="18.5">
      <c r="A1" s="69" t="s">
        <v>70</v>
      </c>
      <c r="B1" s="24"/>
      <c r="C1" s="24"/>
      <c r="D1" s="24"/>
    </row>
    <row r="2" spans="1:4" ht="18.5">
      <c r="A2" s="2"/>
      <c r="B2" s="24"/>
      <c r="C2" s="24"/>
      <c r="D2" s="24"/>
    </row>
    <row r="3" spans="1:4">
      <c r="A3" s="29"/>
      <c r="B3" s="29"/>
      <c r="C3" s="29"/>
      <c r="D3" s="29"/>
    </row>
    <row r="4" spans="1:4">
      <c r="A4" s="30" t="s">
        <v>71</v>
      </c>
      <c r="B4" s="31"/>
      <c r="C4" s="86" t="s">
        <v>277</v>
      </c>
      <c r="D4" s="32" t="s">
        <v>233</v>
      </c>
    </row>
    <row r="5" spans="1:4">
      <c r="A5" s="101" t="s">
        <v>72</v>
      </c>
      <c r="B5" s="112"/>
      <c r="C5" s="113">
        <v>21.35302649854194</v>
      </c>
      <c r="D5" s="113">
        <v>19.195969999999999</v>
      </c>
    </row>
    <row r="6" spans="1:4">
      <c r="A6" s="101" t="s">
        <v>73</v>
      </c>
      <c r="B6" s="112"/>
      <c r="C6" s="113">
        <v>21.35302649854194</v>
      </c>
      <c r="D6" s="113">
        <v>19.195969999999999</v>
      </c>
    </row>
    <row r="7" spans="1:4">
      <c r="A7" s="101" t="s">
        <v>74</v>
      </c>
      <c r="B7" s="112"/>
      <c r="C7" s="113">
        <v>23.306676310503409</v>
      </c>
      <c r="D7" s="113">
        <v>21.214700000000001</v>
      </c>
    </row>
    <row r="8" spans="1:4">
      <c r="A8" s="21"/>
      <c r="B8" s="11"/>
      <c r="C8" s="70"/>
      <c r="D8" s="33"/>
    </row>
    <row r="9" spans="1:4">
      <c r="A9" s="30" t="s">
        <v>75</v>
      </c>
      <c r="B9" s="34"/>
      <c r="C9" s="86" t="s">
        <v>277</v>
      </c>
      <c r="D9" s="32" t="s">
        <v>233</v>
      </c>
    </row>
    <row r="10" spans="1:4">
      <c r="A10" s="101" t="s">
        <v>72</v>
      </c>
      <c r="B10" s="112"/>
      <c r="C10" s="113">
        <v>21.35302649854194</v>
      </c>
      <c r="D10" s="113">
        <v>19.195969999999999</v>
      </c>
    </row>
    <row r="11" spans="1:4">
      <c r="A11" s="101" t="s">
        <v>73</v>
      </c>
      <c r="B11" s="112"/>
      <c r="C11" s="113">
        <v>21.35302649854194</v>
      </c>
      <c r="D11" s="113">
        <v>19.195969999999999</v>
      </c>
    </row>
    <row r="12" spans="1:4">
      <c r="A12" s="101" t="s">
        <v>74</v>
      </c>
      <c r="B12" s="112"/>
      <c r="C12" s="113">
        <v>23.26393716584959</v>
      </c>
      <c r="D12" s="113">
        <v>21.137799999999999</v>
      </c>
    </row>
    <row r="13" spans="1:4">
      <c r="A13" s="21"/>
      <c r="B13" s="11"/>
      <c r="C13" s="11"/>
      <c r="D13" s="11"/>
    </row>
    <row r="14" spans="1:4" ht="31" customHeight="1">
      <c r="A14" s="177" t="s">
        <v>289</v>
      </c>
      <c r="B14" s="177"/>
      <c r="C14" s="177"/>
      <c r="D14" s="177"/>
    </row>
    <row r="15" spans="1:4">
      <c r="A15" s="35"/>
      <c r="B15" s="35"/>
      <c r="C15" s="35"/>
      <c r="D15" s="35"/>
    </row>
    <row r="16" spans="1:4">
      <c r="A16" s="30" t="s">
        <v>76</v>
      </c>
      <c r="B16" s="36"/>
      <c r="C16" s="86" t="s">
        <v>277</v>
      </c>
      <c r="D16" s="32" t="str">
        <f>D9</f>
        <v>31 Dec 2023</v>
      </c>
    </row>
    <row r="17" spans="1:4">
      <c r="A17" s="101" t="s">
        <v>77</v>
      </c>
      <c r="B17" s="112"/>
      <c r="C17" s="90">
        <v>16722.350296132001</v>
      </c>
      <c r="D17" s="90">
        <v>15595.06463970261</v>
      </c>
    </row>
    <row r="18" spans="1:4">
      <c r="A18" s="101" t="s">
        <v>78</v>
      </c>
      <c r="B18" s="112"/>
      <c r="C18" s="103">
        <v>11038.454821686701</v>
      </c>
      <c r="D18" s="103">
        <v>10557.6847110422</v>
      </c>
    </row>
    <row r="19" spans="1:4">
      <c r="A19" s="101" t="s">
        <v>79</v>
      </c>
      <c r="B19" s="114"/>
      <c r="C19" s="103">
        <v>5683.8954744453604</v>
      </c>
      <c r="D19" s="103">
        <v>5037.3799286603598</v>
      </c>
    </row>
    <row r="20" spans="1:4">
      <c r="A20" s="11"/>
      <c r="B20" s="12"/>
      <c r="C20" s="12"/>
      <c r="D20" s="13"/>
    </row>
    <row r="21" spans="1:4" ht="160.5" customHeight="1">
      <c r="A21" s="177" t="s">
        <v>290</v>
      </c>
      <c r="B21" s="177"/>
      <c r="C21" s="177"/>
      <c r="D21" s="177"/>
    </row>
    <row r="22" spans="1:4" ht="59.5" customHeight="1">
      <c r="A22" s="55"/>
      <c r="B22" s="55"/>
      <c r="C22" s="55"/>
      <c r="D22" s="55"/>
    </row>
    <row r="23" spans="1:4">
      <c r="A23" s="37"/>
      <c r="B23" s="37"/>
      <c r="C23" s="37"/>
      <c r="D23" s="37"/>
    </row>
    <row r="24" spans="1:4">
      <c r="A24" s="37"/>
      <c r="B24" s="37"/>
      <c r="C24" s="37"/>
      <c r="D24" s="37"/>
    </row>
    <row r="25" spans="1:4">
      <c r="A25" s="37"/>
      <c r="B25" s="37"/>
      <c r="C25" s="37"/>
      <c r="D25" s="37"/>
    </row>
    <row r="26" spans="1:4">
      <c r="A26" s="37"/>
      <c r="B26" s="37"/>
      <c r="C26" s="37"/>
      <c r="D26" s="37"/>
    </row>
    <row r="27" spans="1:4">
      <c r="A27" s="37"/>
      <c r="B27" s="37"/>
      <c r="C27" s="37"/>
      <c r="D27" s="37"/>
    </row>
    <row r="28" spans="1:4">
      <c r="A28" s="37"/>
      <c r="B28" s="37"/>
      <c r="C28" s="37"/>
      <c r="D28" s="37"/>
    </row>
    <row r="29" spans="1:4">
      <c r="A29" s="37"/>
      <c r="B29" s="37"/>
      <c r="C29" s="37"/>
      <c r="D29" s="37"/>
    </row>
    <row r="30" spans="1:4">
      <c r="A30" s="37"/>
      <c r="B30" s="37"/>
      <c r="C30" s="37"/>
      <c r="D30" s="37"/>
    </row>
    <row r="31" spans="1:4">
      <c r="A31" s="37"/>
      <c r="B31" s="37"/>
      <c r="C31" s="37"/>
      <c r="D31" s="37"/>
    </row>
    <row r="32" spans="1:4">
      <c r="A32" s="37"/>
      <c r="B32" s="37"/>
      <c r="C32" s="37"/>
      <c r="D32" s="37"/>
    </row>
    <row r="33" spans="1:4">
      <c r="A33" s="37"/>
      <c r="B33" s="37"/>
      <c r="C33" s="37"/>
      <c r="D33" s="37"/>
    </row>
    <row r="34" spans="1:4">
      <c r="A34" s="37"/>
      <c r="B34" s="37"/>
      <c r="C34" s="37"/>
      <c r="D34" s="37"/>
    </row>
    <row r="35" spans="1:4">
      <c r="A35" s="37"/>
      <c r="B35" s="37"/>
      <c r="C35" s="37"/>
      <c r="D35" s="37"/>
    </row>
    <row r="36" spans="1:4">
      <c r="A36" s="37"/>
      <c r="B36" s="37"/>
      <c r="C36" s="37"/>
      <c r="D36" s="37"/>
    </row>
    <row r="37" spans="1:4">
      <c r="A37" s="6"/>
      <c r="B37" s="6"/>
      <c r="C37" s="6"/>
      <c r="D37" s="6"/>
    </row>
    <row r="38" spans="1:4">
      <c r="A38" s="6"/>
      <c r="B38" s="6"/>
      <c r="C38" s="6"/>
      <c r="D38" s="6"/>
    </row>
    <row r="39" spans="1:4" ht="35.5" customHeight="1">
      <c r="A39" s="6"/>
      <c r="B39" s="6"/>
      <c r="C39" s="6"/>
      <c r="D39" s="6"/>
    </row>
    <row r="40" spans="1:4">
      <c r="A40" s="6"/>
      <c r="B40" s="6"/>
      <c r="C40" s="6"/>
      <c r="D40" s="6"/>
    </row>
    <row r="41" spans="1:4">
      <c r="A41" s="6"/>
      <c r="B41" s="6"/>
      <c r="C41" s="6"/>
      <c r="D41" s="6"/>
    </row>
  </sheetData>
  <mergeCells count="2">
    <mergeCell ref="A21:D21"/>
    <mergeCell ref="A14:D14"/>
  </mergeCells>
  <pageMargins left="0.70866141732283472" right="0.70866141732283472" top="0.74803149606299213" bottom="0.74803149606299213" header="0.31496062992125984" footer="0.31496062992125984"/>
  <pageSetup paperSize="9" scale="91" fitToHeight="0" orientation="portrait" r:id="rId1"/>
  <rowBreaks count="1" manualBreakCount="1">
    <brk id="2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sheetPr codeName="Sheet8">
    <pageSetUpPr fitToPage="1"/>
  </sheetPr>
  <dimension ref="A1:G55"/>
  <sheetViews>
    <sheetView showGridLines="0" zoomScaleNormal="100" workbookViewId="0"/>
  </sheetViews>
  <sheetFormatPr defaultColWidth="8.58203125" defaultRowHeight="14.5"/>
  <cols>
    <col min="1" max="1" width="8.58203125" style="4"/>
    <col min="2" max="2" width="52.58203125" style="4" customWidth="1"/>
    <col min="3" max="3" width="7.58203125" style="18" customWidth="1"/>
    <col min="4" max="7" width="7.58203125" style="4" customWidth="1"/>
    <col min="8" max="16384" width="8.58203125" style="4"/>
  </cols>
  <sheetData>
    <row r="1" spans="1:7" ht="18.5">
      <c r="A1" s="69" t="s">
        <v>80</v>
      </c>
      <c r="B1" s="14"/>
      <c r="C1" s="80"/>
      <c r="D1" s="137"/>
      <c r="E1" s="137"/>
      <c r="F1" s="137"/>
      <c r="G1" s="137"/>
    </row>
    <row r="2" spans="1:7">
      <c r="A2" s="38"/>
      <c r="B2" s="14"/>
      <c r="C2" s="80"/>
      <c r="D2" s="137"/>
      <c r="E2" s="137"/>
      <c r="F2" s="137"/>
      <c r="G2" s="137"/>
    </row>
    <row r="3" spans="1:7">
      <c r="A3" s="5"/>
      <c r="B3" s="5"/>
      <c r="C3" s="26"/>
      <c r="D3" s="5"/>
      <c r="E3" s="5"/>
      <c r="F3" s="5"/>
      <c r="G3" s="5"/>
    </row>
    <row r="4" spans="1:7">
      <c r="A4" s="7"/>
      <c r="B4" s="39"/>
      <c r="C4" s="25" t="s">
        <v>33</v>
      </c>
      <c r="D4" s="25" t="s">
        <v>34</v>
      </c>
      <c r="E4" s="25" t="s">
        <v>35</v>
      </c>
      <c r="F4" s="25" t="s">
        <v>81</v>
      </c>
      <c r="G4" s="25" t="s">
        <v>82</v>
      </c>
    </row>
    <row r="5" spans="1:7" ht="32.15" customHeight="1">
      <c r="A5" s="47"/>
      <c r="B5" s="40"/>
      <c r="C5" s="155" t="s">
        <v>277</v>
      </c>
      <c r="D5" s="155" t="s">
        <v>265</v>
      </c>
      <c r="E5" s="155" t="s">
        <v>267</v>
      </c>
      <c r="F5" s="155" t="s">
        <v>233</v>
      </c>
      <c r="G5" s="155" t="s">
        <v>234</v>
      </c>
    </row>
    <row r="6" spans="1:7" ht="15.65" customHeight="1">
      <c r="A6" s="82"/>
      <c r="B6" s="179" t="s">
        <v>83</v>
      </c>
      <c r="C6" s="179"/>
      <c r="D6" s="179"/>
      <c r="E6" s="179"/>
      <c r="F6" s="179"/>
      <c r="G6" s="179"/>
    </row>
    <row r="7" spans="1:7">
      <c r="A7" s="25">
        <v>1</v>
      </c>
      <c r="B7" s="50" t="s">
        <v>84</v>
      </c>
      <c r="C7" s="149">
        <v>15320.622478902716</v>
      </c>
      <c r="D7" s="105">
        <v>14902.220968438429</v>
      </c>
      <c r="E7" s="105">
        <v>14358.4846554574</v>
      </c>
      <c r="F7" s="105">
        <v>14111.055211196899</v>
      </c>
      <c r="G7" s="105">
        <v>14024.3911127873</v>
      </c>
    </row>
    <row r="8" spans="1:7">
      <c r="A8" s="25">
        <v>2</v>
      </c>
      <c r="B8" s="50" t="s">
        <v>85</v>
      </c>
      <c r="C8" s="149">
        <v>15320.622478902716</v>
      </c>
      <c r="D8" s="105">
        <v>14902.220968438429</v>
      </c>
      <c r="E8" s="105">
        <v>14358.4846554574</v>
      </c>
      <c r="F8" s="105">
        <v>14111.055211196899</v>
      </c>
      <c r="G8" s="105">
        <v>14024.3911127873</v>
      </c>
    </row>
    <row r="9" spans="1:7">
      <c r="A9" s="25">
        <v>3</v>
      </c>
      <c r="B9" s="50" t="s">
        <v>86</v>
      </c>
      <c r="C9" s="149">
        <v>16722.350296132034</v>
      </c>
      <c r="D9" s="105">
        <v>16340.98445577251</v>
      </c>
      <c r="E9" s="105">
        <v>15816.4622331337</v>
      </c>
      <c r="F9" s="105">
        <v>15595.064639702599</v>
      </c>
      <c r="G9" s="105">
        <v>15498.9093109439</v>
      </c>
    </row>
    <row r="10" spans="1:7">
      <c r="A10" s="100"/>
      <c r="B10" s="179" t="s">
        <v>87</v>
      </c>
      <c r="C10" s="179"/>
      <c r="D10" s="179"/>
      <c r="E10" s="179"/>
      <c r="F10" s="179"/>
      <c r="G10" s="179"/>
    </row>
    <row r="11" spans="1:7">
      <c r="A11" s="25">
        <v>4</v>
      </c>
      <c r="B11" s="50" t="s">
        <v>88</v>
      </c>
      <c r="C11" s="149">
        <v>71749.184968926347</v>
      </c>
      <c r="D11" s="105">
        <v>71597.894815241933</v>
      </c>
      <c r="E11" s="105">
        <v>73111.857360906899</v>
      </c>
      <c r="F11" s="105">
        <v>73510.523221212439</v>
      </c>
      <c r="G11" s="105">
        <v>73346.394492664098</v>
      </c>
    </row>
    <row r="12" spans="1:7">
      <c r="A12" s="100"/>
      <c r="B12" s="179" t="s">
        <v>89</v>
      </c>
      <c r="C12" s="179"/>
      <c r="D12" s="179"/>
      <c r="E12" s="179"/>
      <c r="F12" s="179"/>
      <c r="G12" s="179"/>
    </row>
    <row r="13" spans="1:7">
      <c r="A13" s="25">
        <v>5</v>
      </c>
      <c r="B13" s="50" t="s">
        <v>90</v>
      </c>
      <c r="C13" s="157">
        <v>0.21353026498541941</v>
      </c>
      <c r="D13" s="106">
        <v>0.20813769744059624</v>
      </c>
      <c r="E13" s="107">
        <v>0.196390642691221</v>
      </c>
      <c r="F13" s="107">
        <v>0.19195969999999998</v>
      </c>
      <c r="G13" s="107">
        <v>0.191207641627019</v>
      </c>
    </row>
    <row r="14" spans="1:7">
      <c r="A14" s="25">
        <v>6</v>
      </c>
      <c r="B14" s="50" t="s">
        <v>91</v>
      </c>
      <c r="C14" s="157">
        <v>0.21353026498541941</v>
      </c>
      <c r="D14" s="106">
        <v>0.20813769744059624</v>
      </c>
      <c r="E14" s="107">
        <v>0.196390642691221</v>
      </c>
      <c r="F14" s="107">
        <v>0.19195969999999998</v>
      </c>
      <c r="G14" s="107">
        <v>0.191207641627019</v>
      </c>
    </row>
    <row r="15" spans="1:7">
      <c r="A15" s="25">
        <v>7</v>
      </c>
      <c r="B15" s="50" t="s">
        <v>92</v>
      </c>
      <c r="C15" s="157">
        <v>0.2330667631050341</v>
      </c>
      <c r="D15" s="106">
        <v>0.22823275038938479</v>
      </c>
      <c r="E15" s="107">
        <v>0.216332381696416</v>
      </c>
      <c r="F15" s="107">
        <v>0.212147</v>
      </c>
      <c r="G15" s="107">
        <v>0.211311127399643</v>
      </c>
    </row>
    <row r="16" spans="1:7" ht="24" customHeight="1">
      <c r="A16" s="100"/>
      <c r="B16" s="179" t="s">
        <v>93</v>
      </c>
      <c r="C16" s="179"/>
      <c r="D16" s="179"/>
      <c r="E16" s="179"/>
      <c r="F16" s="179"/>
      <c r="G16" s="179"/>
    </row>
    <row r="17" spans="1:7" ht="24">
      <c r="A17" s="25" t="s">
        <v>94</v>
      </c>
      <c r="B17" s="50" t="s">
        <v>95</v>
      </c>
      <c r="C17" s="108">
        <v>2.2499999999999999E-2</v>
      </c>
      <c r="D17" s="107">
        <v>2.2499999999999999E-2</v>
      </c>
      <c r="E17" s="107">
        <v>2.2499999999999999E-2</v>
      </c>
      <c r="F17" s="107">
        <v>2.2499999999999999E-2</v>
      </c>
      <c r="G17" s="107">
        <v>2.2499999999999999E-2</v>
      </c>
    </row>
    <row r="18" spans="1:7">
      <c r="A18" s="25" t="s">
        <v>96</v>
      </c>
      <c r="B18" s="50" t="s">
        <v>97</v>
      </c>
      <c r="C18" s="158">
        <v>2.2499999999999999E-2</v>
      </c>
      <c r="D18" s="107">
        <v>2.24E-2</v>
      </c>
      <c r="E18" s="107">
        <v>2.2499999999999999E-2</v>
      </c>
      <c r="F18" s="107">
        <v>2.23E-2</v>
      </c>
      <c r="G18" s="107">
        <v>2.24E-2</v>
      </c>
    </row>
    <row r="19" spans="1:7">
      <c r="A19" s="25" t="s">
        <v>98</v>
      </c>
      <c r="B19" s="50" t="s">
        <v>99</v>
      </c>
      <c r="C19" s="158">
        <v>2.2499999999999999E-2</v>
      </c>
      <c r="D19" s="107">
        <v>2.24E-2</v>
      </c>
      <c r="E19" s="107">
        <v>2.2499999999999999E-2</v>
      </c>
      <c r="F19" s="107">
        <v>2.23E-2</v>
      </c>
      <c r="G19" s="107">
        <v>2.24E-2</v>
      </c>
    </row>
    <row r="20" spans="1:7">
      <c r="A20" s="25" t="s">
        <v>100</v>
      </c>
      <c r="B20" s="50" t="s">
        <v>101</v>
      </c>
      <c r="C20" s="108">
        <v>0.10250000000000001</v>
      </c>
      <c r="D20" s="107">
        <v>0.10250000000000001</v>
      </c>
      <c r="E20" s="107">
        <v>0.10250000000000001</v>
      </c>
      <c r="F20" s="107">
        <v>0.10250000000000001</v>
      </c>
      <c r="G20" s="107">
        <v>0.10250000000000001</v>
      </c>
    </row>
    <row r="21" spans="1:7" ht="14.5" customHeight="1">
      <c r="A21" s="100"/>
      <c r="B21" s="179" t="s">
        <v>102</v>
      </c>
      <c r="C21" s="179"/>
      <c r="D21" s="179"/>
      <c r="E21" s="179"/>
      <c r="F21" s="179"/>
      <c r="G21" s="179"/>
    </row>
    <row r="22" spans="1:7">
      <c r="A22" s="25">
        <v>8</v>
      </c>
      <c r="B22" s="50" t="s">
        <v>103</v>
      </c>
      <c r="C22" s="108">
        <v>2.5000000000000001E-2</v>
      </c>
      <c r="D22" s="107">
        <v>2.5000000000000001E-2</v>
      </c>
      <c r="E22" s="107">
        <v>2.5000000000000001E-2</v>
      </c>
      <c r="F22" s="107">
        <v>2.5000000000000001E-2</v>
      </c>
      <c r="G22" s="107">
        <v>2.5000000000000001E-2</v>
      </c>
    </row>
    <row r="23" spans="1:7" ht="24" hidden="1" customHeight="1">
      <c r="A23" s="25" t="s">
        <v>45</v>
      </c>
      <c r="B23" s="50" t="s">
        <v>104</v>
      </c>
      <c r="C23" s="109"/>
      <c r="D23" s="146"/>
      <c r="E23" s="146"/>
      <c r="F23" s="146"/>
      <c r="G23" s="146"/>
    </row>
    <row r="24" spans="1:7">
      <c r="A24" s="25">
        <v>9</v>
      </c>
      <c r="B24" s="50" t="s">
        <v>105</v>
      </c>
      <c r="C24" s="108">
        <v>1.1402343754858589E-3</v>
      </c>
      <c r="D24" s="108">
        <v>1.1670000000000001E-3</v>
      </c>
      <c r="E24" s="108">
        <v>1.129E-3</v>
      </c>
      <c r="F24" s="108">
        <v>1.121E-3</v>
      </c>
      <c r="G24" s="108">
        <v>7.94E-4</v>
      </c>
    </row>
    <row r="25" spans="1:7" ht="14.5" customHeight="1">
      <c r="A25" s="25" t="s">
        <v>106</v>
      </c>
      <c r="B25" s="50" t="s">
        <v>107</v>
      </c>
      <c r="C25" s="108">
        <v>1.0207573463269117E-2</v>
      </c>
      <c r="D25" s="107">
        <v>0.01</v>
      </c>
      <c r="E25" s="146"/>
      <c r="F25" s="146"/>
      <c r="G25" s="146"/>
    </row>
    <row r="26" spans="1:7" ht="14.5" hidden="1" customHeight="1">
      <c r="A26" s="25">
        <v>10</v>
      </c>
      <c r="B26" s="50" t="s">
        <v>108</v>
      </c>
      <c r="C26" s="109"/>
      <c r="D26" s="147"/>
      <c r="E26" s="146"/>
      <c r="F26" s="146"/>
      <c r="G26" s="146"/>
    </row>
    <row r="27" spans="1:7">
      <c r="A27" s="25" t="s">
        <v>109</v>
      </c>
      <c r="B27" s="50" t="s">
        <v>110</v>
      </c>
      <c r="C27" s="108">
        <v>1.4999999999999999E-2</v>
      </c>
      <c r="D27" s="107">
        <v>1.4999999999999999E-2</v>
      </c>
      <c r="E27" s="107">
        <v>1.4999999999999999E-2</v>
      </c>
      <c r="F27" s="107">
        <v>1.4999999999999999E-2</v>
      </c>
      <c r="G27" s="107">
        <v>1.4999999999999999E-2</v>
      </c>
    </row>
    <row r="28" spans="1:7">
      <c r="A28" s="25">
        <v>11</v>
      </c>
      <c r="B28" s="50" t="s">
        <v>111</v>
      </c>
      <c r="C28" s="108">
        <f>SUM(C22:C27)</f>
        <v>5.1347807838754977E-2</v>
      </c>
      <c r="D28" s="108">
        <v>5.1167000000000004E-2</v>
      </c>
      <c r="E28" s="108">
        <v>4.1128999999999999E-2</v>
      </c>
      <c r="F28" s="108">
        <v>4.1121000000000005E-2</v>
      </c>
      <c r="G28" s="108">
        <v>4.0793999999999997E-2</v>
      </c>
    </row>
    <row r="29" spans="1:7">
      <c r="A29" s="25" t="s">
        <v>112</v>
      </c>
      <c r="B29" s="50" t="s">
        <v>113</v>
      </c>
      <c r="C29" s="108">
        <f>C28+C20</f>
        <v>0.15384780783875499</v>
      </c>
      <c r="D29" s="108">
        <v>0.153667</v>
      </c>
      <c r="E29" s="108">
        <v>0.14362900000000001</v>
      </c>
      <c r="F29" s="108">
        <v>0.143621</v>
      </c>
      <c r="G29" s="108">
        <v>0.143294</v>
      </c>
    </row>
    <row r="30" spans="1:7">
      <c r="A30" s="25">
        <v>12</v>
      </c>
      <c r="B30" s="50" t="s">
        <v>114</v>
      </c>
      <c r="C30" s="108">
        <v>0.13056676310508863</v>
      </c>
      <c r="D30" s="108">
        <v>0.12573275038938414</v>
      </c>
      <c r="E30" s="108">
        <v>0.1138323816964429</v>
      </c>
      <c r="F30" s="108">
        <v>0.10964737640722369</v>
      </c>
      <c r="G30" s="108">
        <v>0.10881112739957603</v>
      </c>
    </row>
    <row r="31" spans="1:7">
      <c r="A31" s="100"/>
      <c r="B31" s="179" t="s">
        <v>115</v>
      </c>
      <c r="C31" s="179"/>
      <c r="D31" s="179"/>
      <c r="E31" s="179"/>
      <c r="F31" s="179"/>
      <c r="G31" s="179"/>
    </row>
    <row r="32" spans="1:7">
      <c r="A32" s="25">
        <v>13</v>
      </c>
      <c r="B32" s="110" t="s">
        <v>116</v>
      </c>
      <c r="C32" s="105">
        <v>146371.843678048</v>
      </c>
      <c r="D32" s="105">
        <v>145732.959230704</v>
      </c>
      <c r="E32" s="105">
        <v>146135.39965915901</v>
      </c>
      <c r="F32" s="105">
        <v>148848.67764049477</v>
      </c>
      <c r="G32" s="105">
        <v>144627.78785355299</v>
      </c>
    </row>
    <row r="33" spans="1:7">
      <c r="A33" s="25">
        <v>14</v>
      </c>
      <c r="B33" s="110" t="s">
        <v>117</v>
      </c>
      <c r="C33" s="111">
        <v>0.104669</v>
      </c>
      <c r="D33" s="107">
        <v>0.102257</v>
      </c>
      <c r="E33" s="111">
        <v>9.8254999999999995E-2</v>
      </c>
      <c r="F33" s="107">
        <v>9.4801346999999994E-2</v>
      </c>
      <c r="G33" s="107">
        <v>9.6968799999999994E-2</v>
      </c>
    </row>
    <row r="34" spans="1:7" ht="23.15" customHeight="1">
      <c r="A34" s="100"/>
      <c r="B34" s="179" t="s">
        <v>118</v>
      </c>
      <c r="C34" s="179"/>
      <c r="D34" s="179"/>
      <c r="E34" s="179"/>
      <c r="F34" s="179"/>
      <c r="G34" s="179"/>
    </row>
    <row r="35" spans="1:7">
      <c r="A35" s="25" t="s">
        <v>119</v>
      </c>
      <c r="B35" s="50" t="s">
        <v>120</v>
      </c>
      <c r="C35" s="109"/>
      <c r="D35" s="25"/>
      <c r="E35" s="25"/>
      <c r="F35" s="25"/>
      <c r="G35" s="25"/>
    </row>
    <row r="36" spans="1:7">
      <c r="A36" s="25" t="s">
        <v>121</v>
      </c>
      <c r="B36" s="50" t="s">
        <v>122</v>
      </c>
      <c r="C36" s="109"/>
      <c r="D36" s="25"/>
      <c r="E36" s="25"/>
      <c r="F36" s="25"/>
      <c r="G36" s="25"/>
    </row>
    <row r="37" spans="1:7">
      <c r="A37" s="25" t="s">
        <v>123</v>
      </c>
      <c r="B37" s="50" t="s">
        <v>124</v>
      </c>
      <c r="C37" s="108">
        <v>0.03</v>
      </c>
      <c r="D37" s="108">
        <v>0.03</v>
      </c>
      <c r="E37" s="108">
        <v>0.03</v>
      </c>
      <c r="F37" s="108">
        <v>0.03</v>
      </c>
      <c r="G37" s="108">
        <v>0.03</v>
      </c>
    </row>
    <row r="38" spans="1:7">
      <c r="A38" s="100"/>
      <c r="B38" s="179" t="s">
        <v>125</v>
      </c>
      <c r="C38" s="179"/>
      <c r="D38" s="179"/>
      <c r="E38" s="179"/>
      <c r="F38" s="179"/>
      <c r="G38" s="179"/>
    </row>
    <row r="39" spans="1:7">
      <c r="A39" s="25" t="s">
        <v>126</v>
      </c>
      <c r="B39" s="50" t="s">
        <v>127</v>
      </c>
      <c r="C39" s="109"/>
      <c r="D39" s="25"/>
      <c r="E39" s="25"/>
      <c r="F39" s="25"/>
      <c r="G39" s="25"/>
    </row>
    <row r="40" spans="1:7">
      <c r="A40" s="25" t="s">
        <v>128</v>
      </c>
      <c r="B40" s="50" t="s">
        <v>129</v>
      </c>
      <c r="C40" s="108">
        <v>0.03</v>
      </c>
      <c r="D40" s="108">
        <v>0.03</v>
      </c>
      <c r="E40" s="108">
        <v>0.03</v>
      </c>
      <c r="F40" s="108">
        <v>0.03</v>
      </c>
      <c r="G40" s="108">
        <v>0.03</v>
      </c>
    </row>
    <row r="41" spans="1:7">
      <c r="A41" s="100"/>
      <c r="B41" s="179" t="s">
        <v>130</v>
      </c>
      <c r="C41" s="179"/>
      <c r="D41" s="179"/>
      <c r="E41" s="179"/>
      <c r="F41" s="179"/>
      <c r="G41" s="179"/>
    </row>
    <row r="42" spans="1:7">
      <c r="A42" s="25">
        <v>15</v>
      </c>
      <c r="B42" s="110" t="s">
        <v>131</v>
      </c>
      <c r="C42" s="149">
        <v>28526.930715586073</v>
      </c>
      <c r="D42" s="149">
        <v>27706.452210473657</v>
      </c>
      <c r="E42" s="149">
        <v>26032.690446166162</v>
      </c>
      <c r="F42" s="149">
        <v>29770.924681557237</v>
      </c>
      <c r="G42" s="149">
        <v>24399.6910998534</v>
      </c>
    </row>
    <row r="43" spans="1:7">
      <c r="A43" s="25" t="s">
        <v>132</v>
      </c>
      <c r="B43" s="110" t="s">
        <v>133</v>
      </c>
      <c r="C43" s="149">
        <v>16515.998795310443</v>
      </c>
      <c r="D43" s="149">
        <v>16351.630892164521</v>
      </c>
      <c r="E43" s="149">
        <v>15596.55794939326</v>
      </c>
      <c r="F43" s="149">
        <v>17832.518339673883</v>
      </c>
      <c r="G43" s="149">
        <v>14621.866348142803</v>
      </c>
    </row>
    <row r="44" spans="1:7">
      <c r="A44" s="25" t="s">
        <v>134</v>
      </c>
      <c r="B44" s="110" t="s">
        <v>135</v>
      </c>
      <c r="C44" s="149">
        <v>3199.4274306768948</v>
      </c>
      <c r="D44" s="149">
        <v>2006.5867601604216</v>
      </c>
      <c r="E44" s="149">
        <v>2485.6348027962704</v>
      </c>
      <c r="F44" s="149">
        <v>2182.7556705722523</v>
      </c>
      <c r="G44" s="149">
        <v>2664.5700915124357</v>
      </c>
    </row>
    <row r="45" spans="1:7">
      <c r="A45" s="25">
        <v>16</v>
      </c>
      <c r="B45" s="110" t="s">
        <v>136</v>
      </c>
      <c r="C45" s="149">
        <v>13316.571364633546</v>
      </c>
      <c r="D45" s="149">
        <v>14345.044132004101</v>
      </c>
      <c r="E45" s="149">
        <v>13110.92314659699</v>
      </c>
      <c r="F45" s="149">
        <v>15649.762669101628</v>
      </c>
      <c r="G45" s="149">
        <v>11957.296256630367</v>
      </c>
    </row>
    <row r="46" spans="1:7">
      <c r="A46" s="25">
        <v>17</v>
      </c>
      <c r="B46" s="110" t="s">
        <v>137</v>
      </c>
      <c r="C46" s="150">
        <v>2.1422128815641348</v>
      </c>
      <c r="D46" s="150">
        <v>1.9314302525329963</v>
      </c>
      <c r="E46" s="151">
        <v>1.9855726522905508</v>
      </c>
      <c r="F46" s="151">
        <v>1.9023243553933222</v>
      </c>
      <c r="G46" s="151">
        <v>2.0405692537996352</v>
      </c>
    </row>
    <row r="47" spans="1:7">
      <c r="A47" s="100"/>
      <c r="B47" s="179" t="s">
        <v>138</v>
      </c>
      <c r="C47" s="179"/>
      <c r="D47" s="179"/>
      <c r="E47" s="179"/>
      <c r="F47" s="179"/>
      <c r="G47" s="179"/>
    </row>
    <row r="48" spans="1:7">
      <c r="A48" s="25">
        <v>18</v>
      </c>
      <c r="B48" s="110" t="s">
        <v>139</v>
      </c>
      <c r="C48" s="149">
        <v>105340.42671996991</v>
      </c>
      <c r="D48" s="149">
        <v>106575</v>
      </c>
      <c r="E48" s="149">
        <v>106537</v>
      </c>
      <c r="F48" s="149">
        <v>105517</v>
      </c>
      <c r="G48" s="149">
        <v>103129</v>
      </c>
    </row>
    <row r="49" spans="1:7">
      <c r="A49" s="25">
        <v>19</v>
      </c>
      <c r="B49" s="56" t="s">
        <v>140</v>
      </c>
      <c r="C49" s="149">
        <v>81321.503773351957</v>
      </c>
      <c r="D49" s="149">
        <v>81748</v>
      </c>
      <c r="E49" s="149">
        <v>81638</v>
      </c>
      <c r="F49" s="149">
        <v>81485</v>
      </c>
      <c r="G49" s="149">
        <v>82013</v>
      </c>
    </row>
    <row r="50" spans="1:7">
      <c r="A50" s="25">
        <v>20</v>
      </c>
      <c r="B50" s="110" t="s">
        <v>141</v>
      </c>
      <c r="C50" s="151">
        <v>1.2953575847977452</v>
      </c>
      <c r="D50" s="151">
        <v>1.303707744</v>
      </c>
      <c r="E50" s="151">
        <v>1.3049958049999999</v>
      </c>
      <c r="F50" s="151">
        <v>1.2949315429999999</v>
      </c>
      <c r="G50" s="151">
        <v>1.25746617</v>
      </c>
    </row>
    <row r="51" spans="1:7">
      <c r="A51" s="6"/>
      <c r="B51" s="6"/>
      <c r="C51" s="17"/>
      <c r="D51" s="6"/>
      <c r="E51" s="6"/>
      <c r="F51" s="6"/>
      <c r="G51" s="6"/>
    </row>
    <row r="52" spans="1:7" ht="30.75" customHeight="1">
      <c r="A52" s="180" t="s">
        <v>142</v>
      </c>
      <c r="B52" s="180"/>
      <c r="C52" s="180"/>
      <c r="D52" s="180"/>
      <c r="E52" s="180"/>
      <c r="F52" s="180"/>
      <c r="G52" s="180"/>
    </row>
    <row r="53" spans="1:7" ht="34.5" customHeight="1">
      <c r="A53" s="178" t="s">
        <v>276</v>
      </c>
      <c r="B53" s="178"/>
      <c r="C53" s="178"/>
      <c r="D53" s="178"/>
      <c r="E53" s="178"/>
      <c r="F53" s="178"/>
      <c r="G53" s="178"/>
    </row>
    <row r="54" spans="1:7" ht="17" customHeight="1">
      <c r="A54" s="164"/>
      <c r="B54" s="164"/>
      <c r="C54" s="164"/>
      <c r="D54" s="164"/>
      <c r="E54" s="164"/>
      <c r="F54" s="164"/>
      <c r="G54" s="164"/>
    </row>
    <row r="55" spans="1:7">
      <c r="A55" s="64"/>
      <c r="B55" s="64"/>
      <c r="C55" s="71"/>
      <c r="D55" s="64"/>
      <c r="E55" s="64"/>
      <c r="F55" s="64"/>
      <c r="G55" s="64"/>
    </row>
  </sheetData>
  <mergeCells count="12">
    <mergeCell ref="A53:G53"/>
    <mergeCell ref="B31:G31"/>
    <mergeCell ref="B6:G6"/>
    <mergeCell ref="B10:G10"/>
    <mergeCell ref="B12:G12"/>
    <mergeCell ref="B16:G16"/>
    <mergeCell ref="B21:G21"/>
    <mergeCell ref="A52:G52"/>
    <mergeCell ref="B34:G34"/>
    <mergeCell ref="B38:G38"/>
    <mergeCell ref="B41:G41"/>
    <mergeCell ref="B47:G47"/>
  </mergeCells>
  <pageMargins left="0.70866141732283472" right="0.70866141732283472" top="0.74803149606299213" bottom="0.74803149606299213" header="0.31496062992125984" footer="0.31496062992125984"/>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sheetPr codeName="Sheet9"/>
  <dimension ref="A1:K24"/>
  <sheetViews>
    <sheetView showGridLines="0" zoomScaleNormal="100" workbookViewId="0"/>
  </sheetViews>
  <sheetFormatPr defaultColWidth="8.58203125" defaultRowHeight="14.5"/>
  <cols>
    <col min="1" max="1" width="6.08203125" style="4" customWidth="1"/>
    <col min="2" max="2" width="52.08203125" style="4" customWidth="1"/>
    <col min="3" max="4" width="10.58203125" style="4" customWidth="1"/>
    <col min="5" max="7" width="8.58203125" style="4"/>
    <col min="8" max="8" width="10.83203125" style="4" bestFit="1" customWidth="1"/>
    <col min="9" max="16384" width="8.58203125" style="4"/>
  </cols>
  <sheetData>
    <row r="1" spans="1:11" ht="18.5">
      <c r="A1" s="118" t="s">
        <v>143</v>
      </c>
      <c r="B1" s="3"/>
      <c r="C1" s="3"/>
      <c r="D1" s="3"/>
    </row>
    <row r="2" spans="1:11" ht="21">
      <c r="A2" s="41"/>
      <c r="B2" s="3"/>
      <c r="C2" s="63"/>
      <c r="D2" s="3"/>
      <c r="E2" s="9"/>
      <c r="F2" s="9"/>
      <c r="G2" s="9"/>
      <c r="H2" s="9"/>
      <c r="I2" s="9"/>
      <c r="J2" s="9"/>
      <c r="K2" s="9"/>
    </row>
    <row r="3" spans="1:11">
      <c r="A3" s="3"/>
      <c r="B3" s="3"/>
      <c r="C3" s="46" t="s">
        <v>33</v>
      </c>
      <c r="D3" s="46" t="s">
        <v>34</v>
      </c>
      <c r="E3" s="9"/>
      <c r="F3" s="9"/>
      <c r="G3" s="9"/>
      <c r="H3" s="9"/>
      <c r="I3" s="9"/>
      <c r="J3" s="9"/>
      <c r="K3" s="9"/>
    </row>
    <row r="4" spans="1:11">
      <c r="A4" s="42" t="s">
        <v>12</v>
      </c>
      <c r="B4" s="43"/>
      <c r="C4" s="156" t="s">
        <v>277</v>
      </c>
      <c r="D4" s="57" t="s">
        <v>233</v>
      </c>
      <c r="E4" s="9"/>
      <c r="F4" s="9"/>
      <c r="G4" s="9"/>
      <c r="H4" s="9"/>
      <c r="I4" s="9"/>
      <c r="J4" s="9"/>
      <c r="K4" s="9"/>
    </row>
    <row r="5" spans="1:11">
      <c r="A5" s="21"/>
      <c r="B5" s="101" t="s">
        <v>13</v>
      </c>
      <c r="C5" s="90">
        <v>17672.165217052599</v>
      </c>
      <c r="D5" s="90">
        <v>16262.387321046061</v>
      </c>
      <c r="E5" s="9"/>
      <c r="F5" s="9"/>
      <c r="G5" s="9"/>
      <c r="H5" s="9"/>
      <c r="I5" s="9"/>
      <c r="J5" s="9"/>
      <c r="K5" s="9"/>
    </row>
    <row r="6" spans="1:11">
      <c r="A6" s="3"/>
      <c r="B6" s="101" t="s">
        <v>223</v>
      </c>
      <c r="C6" s="90">
        <v>1401.7278172293161</v>
      </c>
      <c r="D6" s="90">
        <v>1484.0094285057241</v>
      </c>
      <c r="E6" s="9"/>
      <c r="F6" s="9"/>
      <c r="G6" s="9"/>
      <c r="H6" s="9"/>
      <c r="I6" s="9"/>
      <c r="J6" s="9"/>
      <c r="K6" s="9"/>
    </row>
    <row r="7" spans="1:11">
      <c r="A7" s="3"/>
      <c r="B7" s="101" t="s">
        <v>144</v>
      </c>
      <c r="C7" s="90">
        <v>-448.61768405387102</v>
      </c>
      <c r="D7" s="90">
        <v>-574.25483698356891</v>
      </c>
      <c r="E7" s="9"/>
      <c r="F7" s="9"/>
      <c r="G7" s="9"/>
      <c r="H7" s="9"/>
      <c r="I7" s="9"/>
      <c r="J7" s="9"/>
      <c r="K7" s="9"/>
    </row>
    <row r="8" spans="1:11">
      <c r="A8" s="3"/>
      <c r="B8" s="101" t="s">
        <v>145</v>
      </c>
      <c r="C8" s="90">
        <v>-971.56902601399997</v>
      </c>
      <c r="D8" s="90">
        <v>-999.6502889640002</v>
      </c>
      <c r="E8" s="9"/>
      <c r="F8" s="9"/>
      <c r="G8" s="9"/>
      <c r="H8" s="9"/>
      <c r="I8" s="9"/>
      <c r="J8" s="9"/>
      <c r="K8" s="9"/>
    </row>
    <row r="9" spans="1:11">
      <c r="A9" s="3"/>
      <c r="B9" s="101" t="s">
        <v>146</v>
      </c>
      <c r="C9" s="90">
        <v>713.2049662095161</v>
      </c>
      <c r="D9" s="132">
        <v>855.10393073195212</v>
      </c>
      <c r="E9" s="9"/>
      <c r="F9" s="9"/>
      <c r="G9" s="9"/>
      <c r="H9" s="9"/>
      <c r="I9" s="9"/>
      <c r="J9" s="9"/>
      <c r="K9" s="9"/>
    </row>
    <row r="10" spans="1:11">
      <c r="A10" s="3"/>
      <c r="B10" s="101" t="s">
        <v>147</v>
      </c>
      <c r="C10" s="90">
        <v>-175.95285297000001</v>
      </c>
      <c r="D10" s="90">
        <v>-147.67283394</v>
      </c>
      <c r="E10" s="9"/>
      <c r="F10" s="9"/>
      <c r="G10" s="9"/>
      <c r="H10" s="9"/>
      <c r="I10" s="9"/>
      <c r="J10" s="9"/>
      <c r="K10" s="9"/>
    </row>
    <row r="11" spans="1:11">
      <c r="A11" s="63"/>
      <c r="B11" s="101" t="s">
        <v>148</v>
      </c>
      <c r="C11" s="90">
        <v>-51.124624927970615</v>
      </c>
      <c r="D11" s="90">
        <v>47.855233648011925</v>
      </c>
      <c r="E11" s="9"/>
      <c r="F11" s="9"/>
      <c r="G11" s="9"/>
      <c r="H11" s="9"/>
      <c r="I11" s="9"/>
      <c r="J11" s="9"/>
      <c r="K11" s="9"/>
    </row>
    <row r="12" spans="1:11">
      <c r="A12" s="63"/>
      <c r="B12" s="102" t="s">
        <v>149</v>
      </c>
      <c r="C12" s="91">
        <v>18139.83381252559</v>
      </c>
      <c r="D12" s="91">
        <v>16927.777954044184</v>
      </c>
      <c r="E12" s="52"/>
      <c r="F12" s="9"/>
      <c r="G12" s="72"/>
      <c r="H12" s="9"/>
      <c r="I12" s="9"/>
      <c r="J12" s="9"/>
      <c r="K12" s="9"/>
    </row>
    <row r="13" spans="1:11">
      <c r="A13" s="63"/>
      <c r="B13" s="101" t="s">
        <v>150</v>
      </c>
      <c r="C13" s="103">
        <v>10683.736386782217</v>
      </c>
      <c r="D13" s="103">
        <v>10226.544728483719</v>
      </c>
      <c r="E13" s="52"/>
      <c r="F13" s="9"/>
      <c r="G13" s="9"/>
      <c r="H13" s="9"/>
      <c r="I13" s="9"/>
      <c r="J13" s="9"/>
      <c r="K13" s="9"/>
    </row>
    <row r="14" spans="1:11">
      <c r="A14" s="3"/>
      <c r="B14" s="101" t="s">
        <v>151</v>
      </c>
      <c r="C14" s="103">
        <v>1664.8330523239617</v>
      </c>
      <c r="D14" s="103">
        <v>1511.3560000513544</v>
      </c>
      <c r="E14" s="52"/>
      <c r="F14" s="9"/>
      <c r="G14" s="9"/>
      <c r="H14" s="9"/>
      <c r="I14" s="9"/>
      <c r="J14" s="9"/>
      <c r="K14" s="9"/>
    </row>
    <row r="15" spans="1:11">
      <c r="A15" s="102" t="s">
        <v>152</v>
      </c>
      <c r="B15" s="102" t="s">
        <v>153</v>
      </c>
      <c r="C15" s="104">
        <v>12348.569439106179</v>
      </c>
      <c r="D15" s="104">
        <v>11737.900728535074</v>
      </c>
      <c r="E15" s="133"/>
      <c r="F15" s="9"/>
      <c r="G15" s="9"/>
      <c r="H15" s="9"/>
      <c r="I15" s="9"/>
      <c r="J15" s="9"/>
      <c r="K15" s="9"/>
    </row>
    <row r="16" spans="1:11">
      <c r="A16" s="44"/>
      <c r="B16" s="102" t="s">
        <v>154</v>
      </c>
      <c r="C16" s="91">
        <v>5791.2643734194107</v>
      </c>
      <c r="D16" s="91">
        <v>5189.8772255091098</v>
      </c>
      <c r="E16" s="52"/>
      <c r="F16" s="9"/>
      <c r="G16" s="9"/>
      <c r="H16" s="9"/>
      <c r="I16" s="9"/>
      <c r="J16" s="9"/>
      <c r="K16" s="9"/>
    </row>
    <row r="17" spans="1:11">
      <c r="A17" s="102" t="s">
        <v>155</v>
      </c>
      <c r="B17" s="102" t="s">
        <v>156</v>
      </c>
      <c r="C17" s="104">
        <v>146.89826138952819</v>
      </c>
      <c r="D17" s="104">
        <v>144.21469686561935</v>
      </c>
      <c r="E17" s="133"/>
      <c r="F17" s="9"/>
      <c r="G17" s="9"/>
      <c r="H17" s="9"/>
      <c r="I17" s="9"/>
      <c r="J17" s="9"/>
      <c r="K17" s="9"/>
    </row>
    <row r="18" spans="1:11">
      <c r="A18" s="3"/>
      <c r="B18" s="3"/>
      <c r="C18" s="26"/>
      <c r="D18" s="3"/>
      <c r="E18" s="52"/>
      <c r="F18" s="9"/>
      <c r="G18" s="9"/>
      <c r="H18" s="9"/>
      <c r="I18" s="9"/>
      <c r="J18" s="9"/>
      <c r="K18" s="9"/>
    </row>
    <row r="19" spans="1:11">
      <c r="A19" s="3" t="s">
        <v>157</v>
      </c>
      <c r="B19" s="3"/>
      <c r="C19" s="3"/>
      <c r="D19" s="3"/>
      <c r="E19" s="52"/>
      <c r="F19" s="9"/>
      <c r="G19" s="9"/>
      <c r="H19" s="9"/>
      <c r="I19" s="9"/>
      <c r="J19" s="9"/>
      <c r="K19" s="9"/>
    </row>
    <row r="20" spans="1:11">
      <c r="A20" s="63" t="s">
        <v>269</v>
      </c>
      <c r="B20" s="63"/>
      <c r="C20" s="3"/>
      <c r="D20" s="3"/>
      <c r="E20" s="52"/>
      <c r="F20" s="9"/>
      <c r="G20" s="9"/>
      <c r="H20" s="9"/>
      <c r="I20" s="9"/>
      <c r="J20" s="9"/>
      <c r="K20" s="9"/>
    </row>
    <row r="21" spans="1:11">
      <c r="A21" s="3" t="s">
        <v>158</v>
      </c>
      <c r="B21" s="3"/>
      <c r="C21" s="3"/>
      <c r="D21" s="3"/>
      <c r="E21" s="52"/>
      <c r="F21" s="9"/>
      <c r="G21" s="9"/>
      <c r="H21" s="9"/>
      <c r="I21" s="9"/>
      <c r="J21" s="9"/>
      <c r="K21" s="9"/>
    </row>
    <row r="22" spans="1:11">
      <c r="A22" s="1"/>
      <c r="B22" s="1"/>
      <c r="C22" s="1"/>
      <c r="D22" s="1"/>
      <c r="E22" s="52"/>
      <c r="F22" s="9"/>
      <c r="G22" s="9"/>
      <c r="H22" s="9"/>
      <c r="I22" s="9"/>
      <c r="J22" s="9"/>
      <c r="K22" s="9"/>
    </row>
    <row r="23" spans="1:11" ht="98.5" customHeight="1">
      <c r="A23" s="174" t="s">
        <v>279</v>
      </c>
      <c r="B23" s="174"/>
      <c r="C23" s="174"/>
      <c r="D23" s="174"/>
      <c r="E23" s="10"/>
    </row>
    <row r="24" spans="1:11">
      <c r="A24" s="1"/>
      <c r="B24" s="1"/>
      <c r="C24" s="1"/>
      <c r="D24" s="1"/>
      <c r="E24" s="10"/>
    </row>
  </sheetData>
  <mergeCells count="1">
    <mergeCell ref="A23:D23"/>
  </mergeCells>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sheetPr codeName="Sheet6"/>
  <dimension ref="A1:E43"/>
  <sheetViews>
    <sheetView showGridLines="0" zoomScaleNormal="100" workbookViewId="0"/>
  </sheetViews>
  <sheetFormatPr defaultColWidth="8.58203125" defaultRowHeight="14.5"/>
  <cols>
    <col min="1" max="1" width="7.08203125" style="28" customWidth="1"/>
    <col min="2" max="2" width="52.58203125" style="4" customWidth="1"/>
    <col min="3" max="3" width="13.33203125" style="4" customWidth="1"/>
    <col min="4" max="4" width="14.33203125" style="4" customWidth="1"/>
    <col min="5" max="5" width="14" style="4" customWidth="1"/>
    <col min="6" max="16384" width="8.58203125" style="4"/>
  </cols>
  <sheetData>
    <row r="1" spans="1:5" ht="18.5">
      <c r="A1" s="69" t="s">
        <v>241</v>
      </c>
      <c r="B1" s="24"/>
      <c r="C1" s="135"/>
      <c r="D1" s="135"/>
      <c r="E1" s="135"/>
    </row>
    <row r="2" spans="1:5" ht="18.5">
      <c r="A2" s="2"/>
      <c r="B2" s="24"/>
      <c r="C2" s="135"/>
      <c r="D2" s="135"/>
      <c r="E2" s="135"/>
    </row>
    <row r="3" spans="1:5">
      <c r="A3" s="59"/>
      <c r="B3" s="24"/>
      <c r="C3" s="24"/>
      <c r="D3" s="24"/>
      <c r="E3" s="24"/>
    </row>
    <row r="4" spans="1:5" ht="27.65" customHeight="1">
      <c r="A4" s="181" t="s">
        <v>12</v>
      </c>
      <c r="B4" s="182"/>
      <c r="C4" s="185" t="s">
        <v>31</v>
      </c>
      <c r="D4" s="185"/>
      <c r="E4" s="8" t="s">
        <v>32</v>
      </c>
    </row>
    <row r="5" spans="1:5" ht="14.15" customHeight="1">
      <c r="A5" s="181"/>
      <c r="B5" s="182"/>
      <c r="C5" s="25" t="s">
        <v>33</v>
      </c>
      <c r="D5" s="25" t="s">
        <v>34</v>
      </c>
      <c r="E5" s="25" t="s">
        <v>35</v>
      </c>
    </row>
    <row r="6" spans="1:5" ht="14.15" customHeight="1">
      <c r="A6" s="183"/>
      <c r="B6" s="184"/>
      <c r="C6" s="62" t="s">
        <v>277</v>
      </c>
      <c r="D6" s="155" t="s">
        <v>265</v>
      </c>
      <c r="E6" s="155" t="s">
        <v>277</v>
      </c>
    </row>
    <row r="7" spans="1:5" ht="14.15" customHeight="1">
      <c r="A7" s="81">
        <v>1</v>
      </c>
      <c r="B7" s="82" t="s">
        <v>36</v>
      </c>
      <c r="C7" s="93">
        <v>64813.4632846233</v>
      </c>
      <c r="D7" s="93">
        <v>64674.9247781624</v>
      </c>
      <c r="E7" s="93">
        <v>5185.0770627698639</v>
      </c>
    </row>
    <row r="8" spans="1:5" ht="14.15" customHeight="1">
      <c r="A8" s="83">
        <v>2</v>
      </c>
      <c r="B8" s="76" t="s">
        <v>285</v>
      </c>
      <c r="C8" s="126">
        <v>62504.463284603298</v>
      </c>
      <c r="D8" s="126">
        <v>62365.924778182401</v>
      </c>
      <c r="E8" s="126">
        <v>5000.3570627682639</v>
      </c>
    </row>
    <row r="9" spans="1:5" ht="14.15" hidden="1" customHeight="1">
      <c r="A9" s="83">
        <v>3</v>
      </c>
      <c r="B9" s="76" t="s">
        <v>38</v>
      </c>
      <c r="C9" s="94"/>
      <c r="D9" s="160"/>
      <c r="E9" s="94"/>
    </row>
    <row r="10" spans="1:5" ht="14.15" hidden="1" customHeight="1">
      <c r="A10" s="83">
        <v>4</v>
      </c>
      <c r="B10" s="76" t="s">
        <v>39</v>
      </c>
      <c r="C10" s="95"/>
      <c r="D10" s="161"/>
      <c r="E10" s="95"/>
    </row>
    <row r="11" spans="1:5" ht="14.15" hidden="1" customHeight="1">
      <c r="A11" s="83" t="s">
        <v>40</v>
      </c>
      <c r="B11" s="76" t="s">
        <v>41</v>
      </c>
      <c r="C11" s="94"/>
      <c r="D11" s="160"/>
      <c r="E11" s="94"/>
    </row>
    <row r="12" spans="1:5" ht="14.15" hidden="1" customHeight="1">
      <c r="A12" s="83">
        <v>5</v>
      </c>
      <c r="B12" s="76" t="s">
        <v>42</v>
      </c>
      <c r="C12" s="94"/>
      <c r="D12" s="160"/>
      <c r="E12" s="94"/>
    </row>
    <row r="13" spans="1:5" ht="14.15" customHeight="1">
      <c r="A13" s="81">
        <v>6</v>
      </c>
      <c r="B13" s="82" t="s">
        <v>43</v>
      </c>
      <c r="C13" s="93">
        <v>983.44580672206803</v>
      </c>
      <c r="D13" s="93">
        <v>1015.4221643762125</v>
      </c>
      <c r="E13" s="93">
        <v>78.675664537765442</v>
      </c>
    </row>
    <row r="14" spans="1:5" ht="14.15" customHeight="1">
      <c r="A14" s="83">
        <v>7</v>
      </c>
      <c r="B14" s="76" t="s">
        <v>37</v>
      </c>
      <c r="C14" s="126">
        <v>777.08523843966498</v>
      </c>
      <c r="D14" s="126">
        <v>800.20782277025728</v>
      </c>
      <c r="E14" s="126">
        <v>62.166819075173201</v>
      </c>
    </row>
    <row r="15" spans="1:5" ht="14.15" hidden="1" customHeight="1">
      <c r="A15" s="83">
        <v>8</v>
      </c>
      <c r="B15" s="76" t="s">
        <v>44</v>
      </c>
      <c r="C15" s="126"/>
      <c r="D15" s="126"/>
      <c r="E15" s="94"/>
    </row>
    <row r="16" spans="1:5" ht="14.15" customHeight="1">
      <c r="A16" s="83" t="s">
        <v>45</v>
      </c>
      <c r="B16" s="76" t="s">
        <v>46</v>
      </c>
      <c r="C16" s="126">
        <v>8.3887258762799206</v>
      </c>
      <c r="D16" s="126">
        <v>9.5528387045760539</v>
      </c>
      <c r="E16" s="126">
        <v>0.67109807010239364</v>
      </c>
    </row>
    <row r="17" spans="1:5" ht="14.15" customHeight="1">
      <c r="A17" s="83" t="s">
        <v>47</v>
      </c>
      <c r="B17" s="76" t="s">
        <v>48</v>
      </c>
      <c r="C17" s="126">
        <v>197.97184240612401</v>
      </c>
      <c r="D17" s="126">
        <v>205.66150290137938</v>
      </c>
      <c r="E17" s="126">
        <v>15.837747392489922</v>
      </c>
    </row>
    <row r="18" spans="1:5" ht="14.15" hidden="1" customHeight="1">
      <c r="A18" s="83">
        <v>9</v>
      </c>
      <c r="B18" s="76" t="s">
        <v>49</v>
      </c>
      <c r="C18" s="126"/>
      <c r="D18" s="162"/>
      <c r="E18" s="94"/>
    </row>
    <row r="19" spans="1:5" ht="14.15" customHeight="1">
      <c r="A19" s="81">
        <v>15</v>
      </c>
      <c r="B19" s="82" t="s">
        <v>50</v>
      </c>
      <c r="C19" s="93"/>
      <c r="D19" s="96"/>
      <c r="E19" s="96"/>
    </row>
    <row r="20" spans="1:5" ht="14.15" customHeight="1">
      <c r="A20" s="81">
        <v>16</v>
      </c>
      <c r="B20" s="82" t="s">
        <v>51</v>
      </c>
      <c r="C20" s="96">
        <v>30.703973489999999</v>
      </c>
      <c r="D20" s="96">
        <v>36.410124542000005</v>
      </c>
      <c r="E20" s="93">
        <v>2.4563178791999998</v>
      </c>
    </row>
    <row r="21" spans="1:5" ht="14.15" hidden="1" customHeight="1">
      <c r="A21" s="83">
        <v>17</v>
      </c>
      <c r="B21" s="76" t="s">
        <v>52</v>
      </c>
      <c r="C21" s="87"/>
      <c r="D21" s="87"/>
      <c r="E21" s="87"/>
    </row>
    <row r="22" spans="1:5" ht="14.15" customHeight="1">
      <c r="A22" s="83">
        <v>18</v>
      </c>
      <c r="B22" s="76" t="s">
        <v>53</v>
      </c>
      <c r="C22" s="126">
        <v>30.703973489999999</v>
      </c>
      <c r="D22" s="94">
        <v>36.410124542000005</v>
      </c>
      <c r="E22" s="126">
        <v>2.4563178791999998</v>
      </c>
    </row>
    <row r="23" spans="1:5" ht="14.15" hidden="1" customHeight="1">
      <c r="A23" s="83">
        <v>19</v>
      </c>
      <c r="B23" s="76" t="s">
        <v>54</v>
      </c>
      <c r="C23" s="95"/>
      <c r="D23" s="95"/>
      <c r="E23" s="95"/>
    </row>
    <row r="24" spans="1:5" ht="14.15" hidden="1" customHeight="1">
      <c r="A24" s="83" t="s">
        <v>55</v>
      </c>
      <c r="B24" s="76" t="s">
        <v>56</v>
      </c>
      <c r="C24" s="95"/>
      <c r="D24" s="95"/>
      <c r="E24" s="95"/>
    </row>
    <row r="25" spans="1:5" ht="14.15" customHeight="1">
      <c r="A25" s="81">
        <v>20</v>
      </c>
      <c r="B25" s="82" t="s">
        <v>57</v>
      </c>
      <c r="C25" s="93">
        <v>985.67431036000005</v>
      </c>
      <c r="D25" s="96">
        <v>935.24015372927522</v>
      </c>
      <c r="E25" s="93">
        <v>78.85394482880001</v>
      </c>
    </row>
    <row r="26" spans="1:5" ht="14.15" customHeight="1">
      <c r="A26" s="83">
        <v>21</v>
      </c>
      <c r="B26" s="76" t="s">
        <v>37</v>
      </c>
      <c r="C26" s="94">
        <v>985.67431036000005</v>
      </c>
      <c r="D26" s="94">
        <v>935.24015372927522</v>
      </c>
      <c r="E26" s="126">
        <v>78.85394482880001</v>
      </c>
    </row>
    <row r="27" spans="1:5" ht="14.15" hidden="1" customHeight="1">
      <c r="A27" s="83">
        <v>22</v>
      </c>
      <c r="B27" s="76" t="s">
        <v>58</v>
      </c>
      <c r="C27" s="97"/>
      <c r="D27" s="95"/>
      <c r="E27" s="95"/>
    </row>
    <row r="28" spans="1:5" ht="14.15" hidden="1" customHeight="1">
      <c r="A28" s="83" t="s">
        <v>59</v>
      </c>
      <c r="B28" s="50" t="s">
        <v>60</v>
      </c>
      <c r="C28" s="97"/>
      <c r="D28" s="95"/>
      <c r="E28" s="95"/>
    </row>
    <row r="29" spans="1:5" ht="14.15" customHeight="1">
      <c r="A29" s="81">
        <v>23</v>
      </c>
      <c r="B29" s="82" t="s">
        <v>61</v>
      </c>
      <c r="C29" s="93">
        <v>4935.8975937300002</v>
      </c>
      <c r="D29" s="96">
        <v>4935.897593730002</v>
      </c>
      <c r="E29" s="93">
        <v>394.87180749840002</v>
      </c>
    </row>
    <row r="30" spans="1:5" hidden="1">
      <c r="A30" s="83" t="s">
        <v>62</v>
      </c>
      <c r="B30" s="50" t="s">
        <v>63</v>
      </c>
      <c r="C30" s="97"/>
      <c r="D30" s="95"/>
      <c r="E30" s="95"/>
    </row>
    <row r="31" spans="1:5">
      <c r="A31" s="83" t="s">
        <v>64</v>
      </c>
      <c r="B31" s="50" t="s">
        <v>65</v>
      </c>
      <c r="C31" s="94">
        <v>4935.8975937300002</v>
      </c>
      <c r="D31" s="94">
        <v>4935.897593730002</v>
      </c>
      <c r="E31" s="126">
        <v>394.87180749840002</v>
      </c>
    </row>
    <row r="32" spans="1:5" hidden="1">
      <c r="A32" s="83" t="s">
        <v>66</v>
      </c>
      <c r="B32" s="50" t="s">
        <v>67</v>
      </c>
      <c r="C32" s="97"/>
      <c r="D32" s="95"/>
      <c r="E32" s="95"/>
    </row>
    <row r="33" spans="1:5" ht="23.15" customHeight="1">
      <c r="A33" s="81">
        <v>24</v>
      </c>
      <c r="B33" s="82" t="s">
        <v>270</v>
      </c>
      <c r="C33" s="93">
        <v>406.82889417500002</v>
      </c>
      <c r="D33" s="93">
        <v>445.64064789999992</v>
      </c>
      <c r="E33" s="93">
        <v>32.546311534000004</v>
      </c>
    </row>
    <row r="34" spans="1:5">
      <c r="A34" s="81" t="s">
        <v>68</v>
      </c>
      <c r="B34" s="82" t="s">
        <v>271</v>
      </c>
      <c r="C34" s="93">
        <v>2309.0000000199998</v>
      </c>
      <c r="D34" s="93">
        <v>2308.9999999800002</v>
      </c>
      <c r="E34" s="93">
        <v>184.7200000016</v>
      </c>
    </row>
    <row r="35" spans="1:5">
      <c r="A35" s="81">
        <v>29</v>
      </c>
      <c r="B35" s="82" t="s">
        <v>69</v>
      </c>
      <c r="C35" s="93">
        <v>71749.184968925372</v>
      </c>
      <c r="D35" s="93">
        <v>71597.89481453989</v>
      </c>
      <c r="E35" s="93">
        <v>5739.9347975140299</v>
      </c>
    </row>
    <row r="36" spans="1:5">
      <c r="A36" s="27"/>
      <c r="B36" s="5"/>
      <c r="C36" s="5"/>
      <c r="D36" s="5"/>
      <c r="E36" s="5"/>
    </row>
    <row r="37" spans="1:5">
      <c r="A37" s="153" t="s">
        <v>272</v>
      </c>
      <c r="B37" s="1"/>
      <c r="C37" s="5"/>
      <c r="D37" s="5"/>
      <c r="E37" s="5"/>
    </row>
    <row r="38" spans="1:5">
      <c r="A38" s="153" t="s">
        <v>284</v>
      </c>
      <c r="B38" s="5"/>
      <c r="C38" s="5"/>
      <c r="D38" s="5"/>
      <c r="E38" s="5"/>
    </row>
    <row r="39" spans="1:5">
      <c r="A39" s="165"/>
      <c r="B39" s="165"/>
      <c r="C39" s="165"/>
      <c r="D39" s="165"/>
      <c r="E39" s="64"/>
    </row>
    <row r="40" spans="1:5">
      <c r="B40" s="28"/>
      <c r="C40" s="28"/>
      <c r="D40" s="28"/>
    </row>
    <row r="41" spans="1:5">
      <c r="B41" s="28"/>
      <c r="C41" s="28"/>
      <c r="D41" s="28"/>
    </row>
    <row r="42" spans="1:5">
      <c r="B42" s="28"/>
      <c r="C42" s="28"/>
      <c r="D42" s="28"/>
    </row>
    <row r="43" spans="1:5">
      <c r="B43" s="28"/>
      <c r="C43" s="28"/>
      <c r="D43" s="28"/>
    </row>
  </sheetData>
  <mergeCells count="2">
    <mergeCell ref="A4:B6"/>
    <mergeCell ref="C4:D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sheetPr codeName="Sheet38"/>
  <dimension ref="A1:J59"/>
  <sheetViews>
    <sheetView showGridLines="0" zoomScaleNormal="100" workbookViewId="0"/>
  </sheetViews>
  <sheetFormatPr defaultColWidth="8.33203125" defaultRowHeight="14.5"/>
  <cols>
    <col min="1" max="1" width="6.58203125" style="4" customWidth="1"/>
    <col min="2" max="2" width="45.83203125" style="4" customWidth="1"/>
    <col min="3" max="10" width="9.83203125" style="4" customWidth="1"/>
    <col min="11" max="16384" width="8.33203125" style="4"/>
  </cols>
  <sheetData>
    <row r="1" spans="1:10" ht="18.5">
      <c r="A1" s="69" t="s">
        <v>286</v>
      </c>
      <c r="B1" s="6"/>
      <c r="C1" s="6"/>
      <c r="D1" s="6"/>
      <c r="E1" s="6"/>
      <c r="F1" s="6"/>
      <c r="G1" s="6"/>
      <c r="H1" s="6"/>
      <c r="I1" s="6"/>
      <c r="J1" s="6"/>
    </row>
    <row r="2" spans="1:10">
      <c r="A2" s="6"/>
      <c r="B2" s="6"/>
      <c r="C2" s="6"/>
      <c r="D2" s="6"/>
      <c r="E2" s="6"/>
      <c r="F2" s="6"/>
      <c r="G2" s="6"/>
      <c r="H2" s="64"/>
      <c r="I2" s="6"/>
      <c r="J2" s="6"/>
    </row>
    <row r="3" spans="1:10">
      <c r="A3" s="6"/>
      <c r="B3" s="6"/>
      <c r="C3" s="6"/>
      <c r="D3" s="6"/>
      <c r="E3" s="6"/>
      <c r="F3" s="6"/>
      <c r="G3" s="6"/>
      <c r="H3" s="6"/>
      <c r="I3" s="6"/>
      <c r="J3" s="6"/>
    </row>
    <row r="4" spans="1:10">
      <c r="A4" s="49"/>
      <c r="B4" s="3"/>
      <c r="C4" s="45" t="s">
        <v>33</v>
      </c>
      <c r="D4" s="45" t="s">
        <v>34</v>
      </c>
      <c r="E4" s="45" t="s">
        <v>35</v>
      </c>
      <c r="F4" s="45" t="s">
        <v>81</v>
      </c>
      <c r="G4" s="45" t="s">
        <v>82</v>
      </c>
      <c r="H4" s="45" t="s">
        <v>159</v>
      </c>
      <c r="I4" s="45" t="s">
        <v>160</v>
      </c>
      <c r="J4" s="45" t="s">
        <v>161</v>
      </c>
    </row>
    <row r="5" spans="1:10" ht="14.5" customHeight="1">
      <c r="A5" s="3"/>
      <c r="B5" s="50" t="s">
        <v>164</v>
      </c>
      <c r="C5" s="185" t="s">
        <v>165</v>
      </c>
      <c r="D5" s="185"/>
      <c r="E5" s="185"/>
      <c r="F5" s="185"/>
      <c r="G5" s="198" t="s">
        <v>166</v>
      </c>
      <c r="H5" s="199"/>
      <c r="I5" s="199"/>
      <c r="J5" s="200"/>
    </row>
    <row r="6" spans="1:10" ht="24">
      <c r="A6" s="56" t="s">
        <v>167</v>
      </c>
      <c r="B6" s="51" t="s">
        <v>268</v>
      </c>
      <c r="C6" s="155" t="s">
        <v>277</v>
      </c>
      <c r="D6" s="155" t="s">
        <v>265</v>
      </c>
      <c r="E6" s="155" t="s">
        <v>267</v>
      </c>
      <c r="F6" s="155" t="s">
        <v>233</v>
      </c>
      <c r="G6" s="155" t="s">
        <v>277</v>
      </c>
      <c r="H6" s="155" t="s">
        <v>265</v>
      </c>
      <c r="I6" s="155" t="s">
        <v>267</v>
      </c>
      <c r="J6" s="155" t="s">
        <v>233</v>
      </c>
    </row>
    <row r="7" spans="1:10">
      <c r="A7" s="56" t="s">
        <v>168</v>
      </c>
      <c r="B7" s="50" t="s">
        <v>169</v>
      </c>
      <c r="C7" s="50">
        <v>12</v>
      </c>
      <c r="D7" s="50">
        <v>12</v>
      </c>
      <c r="E7" s="50">
        <v>12</v>
      </c>
      <c r="F7" s="50">
        <v>12</v>
      </c>
      <c r="G7" s="50">
        <v>12</v>
      </c>
      <c r="H7" s="50">
        <v>12</v>
      </c>
      <c r="I7" s="50">
        <v>12</v>
      </c>
      <c r="J7" s="50">
        <v>12</v>
      </c>
    </row>
    <row r="8" spans="1:10" ht="15" customHeight="1">
      <c r="A8" s="201" t="s">
        <v>170</v>
      </c>
      <c r="B8" s="201"/>
      <c r="C8" s="202"/>
      <c r="D8" s="202"/>
      <c r="E8" s="202"/>
      <c r="F8" s="202"/>
      <c r="G8" s="201"/>
      <c r="H8" s="201"/>
      <c r="I8" s="201"/>
      <c r="J8" s="201"/>
    </row>
    <row r="9" spans="1:10">
      <c r="A9" s="122">
        <v>1</v>
      </c>
      <c r="B9" s="121" t="s">
        <v>171</v>
      </c>
      <c r="C9" s="203"/>
      <c r="D9" s="203"/>
      <c r="E9" s="203"/>
      <c r="F9" s="203"/>
      <c r="G9" s="119">
        <v>27143.911646500001</v>
      </c>
      <c r="H9" s="119">
        <v>26459.742460369998</v>
      </c>
      <c r="I9" s="119">
        <v>26372.686479889999</v>
      </c>
      <c r="J9" s="119">
        <v>27542.657363959999</v>
      </c>
    </row>
    <row r="10" spans="1:10" s="48" customFormat="1" ht="15" customHeight="1">
      <c r="A10" s="201" t="s">
        <v>172</v>
      </c>
      <c r="B10" s="201"/>
      <c r="C10" s="204"/>
      <c r="D10" s="204"/>
      <c r="E10" s="204"/>
      <c r="F10" s="204"/>
      <c r="G10" s="201"/>
      <c r="H10" s="201"/>
      <c r="I10" s="201"/>
      <c r="J10" s="201"/>
    </row>
    <row r="11" spans="1:10" ht="26.15" customHeight="1">
      <c r="A11" s="122">
        <v>2</v>
      </c>
      <c r="B11" s="121" t="s">
        <v>173</v>
      </c>
      <c r="C11" s="119">
        <v>54423.327083022501</v>
      </c>
      <c r="D11" s="119">
        <v>54252.972850046681</v>
      </c>
      <c r="E11" s="119">
        <v>54225.311248477512</v>
      </c>
      <c r="F11" s="119">
        <v>54272.509754941217</v>
      </c>
      <c r="G11" s="119">
        <v>3508.9816046446253</v>
      </c>
      <c r="H11" s="119">
        <v>3504.0223380536672</v>
      </c>
      <c r="I11" s="119">
        <v>3501.5729427752062</v>
      </c>
      <c r="J11" s="119">
        <v>3480.764404513186</v>
      </c>
    </row>
    <row r="12" spans="1:10">
      <c r="A12" s="122">
        <v>3</v>
      </c>
      <c r="B12" s="76" t="s">
        <v>174</v>
      </c>
      <c r="C12" s="119">
        <v>37485.967162506677</v>
      </c>
      <c r="D12" s="119">
        <v>37434.282358393342</v>
      </c>
      <c r="E12" s="119">
        <v>37577.947728925057</v>
      </c>
      <c r="F12" s="119">
        <v>38196.128904207035</v>
      </c>
      <c r="G12" s="119">
        <v>1874.2983581253336</v>
      </c>
      <c r="H12" s="119">
        <v>1871.7141179196669</v>
      </c>
      <c r="I12" s="119">
        <v>1878.8973864462528</v>
      </c>
      <c r="J12" s="119">
        <v>1909.8064452103513</v>
      </c>
    </row>
    <row r="13" spans="1:10">
      <c r="A13" s="122">
        <v>4</v>
      </c>
      <c r="B13" s="76" t="s">
        <v>175</v>
      </c>
      <c r="C13" s="119">
        <v>16323.006269115835</v>
      </c>
      <c r="D13" s="119">
        <v>16297.834801753332</v>
      </c>
      <c r="E13" s="119">
        <v>16199.567717215783</v>
      </c>
      <c r="F13" s="119">
        <v>15679.80639541751</v>
      </c>
      <c r="G13" s="119">
        <v>1634.683246519292</v>
      </c>
      <c r="H13" s="119">
        <v>1632.3082201340001</v>
      </c>
      <c r="I13" s="119">
        <v>1622.6755563289535</v>
      </c>
      <c r="J13" s="119">
        <v>1570.9579593028343</v>
      </c>
    </row>
    <row r="14" spans="1:10">
      <c r="A14" s="122">
        <v>5</v>
      </c>
      <c r="B14" s="121" t="s">
        <v>176</v>
      </c>
      <c r="C14" s="119">
        <v>21930.999644018335</v>
      </c>
      <c r="D14" s="119">
        <v>20936.968473340832</v>
      </c>
      <c r="E14" s="119">
        <v>20463.047974665005</v>
      </c>
      <c r="F14" s="119">
        <v>20766.516264663333</v>
      </c>
      <c r="G14" s="119">
        <v>9268.8394767687932</v>
      </c>
      <c r="H14" s="119">
        <v>8903.4273327700557</v>
      </c>
      <c r="I14" s="119">
        <v>8750.7515438116752</v>
      </c>
      <c r="J14" s="119">
        <v>8750.9683470838099</v>
      </c>
    </row>
    <row r="15" spans="1:10" ht="27" customHeight="1">
      <c r="A15" s="122">
        <v>6</v>
      </c>
      <c r="B15" s="76" t="s">
        <v>177</v>
      </c>
      <c r="C15" s="119">
        <v>6958.4588177241667</v>
      </c>
      <c r="D15" s="119">
        <v>6659.3096344099986</v>
      </c>
      <c r="E15" s="119">
        <v>6447.475049120002</v>
      </c>
      <c r="F15" s="119">
        <v>7002.9012338966668</v>
      </c>
      <c r="G15" s="119">
        <v>1712.4900988923275</v>
      </c>
      <c r="H15" s="119">
        <v>1636.6017189412698</v>
      </c>
      <c r="I15" s="119">
        <v>1582.677158605379</v>
      </c>
      <c r="J15" s="119">
        <v>1718.7884946198876</v>
      </c>
    </row>
    <row r="16" spans="1:10">
      <c r="A16" s="122">
        <v>7</v>
      </c>
      <c r="B16" s="76" t="s">
        <v>178</v>
      </c>
      <c r="C16" s="119">
        <v>13929.919673428338</v>
      </c>
      <c r="D16" s="119">
        <v>13221.378059400835</v>
      </c>
      <c r="E16" s="119">
        <v>12952.433101446664</v>
      </c>
      <c r="F16" s="119">
        <v>12712.943268537498</v>
      </c>
      <c r="G16" s="119">
        <v>6513.7282250106327</v>
      </c>
      <c r="H16" s="119">
        <v>6210.5448342987856</v>
      </c>
      <c r="I16" s="119">
        <v>6104.9345611079634</v>
      </c>
      <c r="J16" s="119">
        <v>5981.5080902347572</v>
      </c>
    </row>
    <row r="17" spans="1:10">
      <c r="A17" s="122">
        <v>8</v>
      </c>
      <c r="B17" s="76" t="s">
        <v>179</v>
      </c>
      <c r="C17" s="119">
        <v>1042.6211528658332</v>
      </c>
      <c r="D17" s="119">
        <v>1056.28077953</v>
      </c>
      <c r="E17" s="119">
        <v>1063.1398240983333</v>
      </c>
      <c r="F17" s="119">
        <v>1050.6717622291669</v>
      </c>
      <c r="G17" s="119">
        <v>1042.6211528658332</v>
      </c>
      <c r="H17" s="119">
        <v>1056.28077953</v>
      </c>
      <c r="I17" s="119">
        <v>1063.1398240983333</v>
      </c>
      <c r="J17" s="119">
        <v>1050.6717622291667</v>
      </c>
    </row>
    <row r="18" spans="1:10">
      <c r="A18" s="122">
        <v>9</v>
      </c>
      <c r="B18" s="76" t="s">
        <v>180</v>
      </c>
      <c r="C18" s="119"/>
      <c r="D18" s="119"/>
      <c r="E18" s="119"/>
      <c r="F18" s="119"/>
      <c r="G18" s="119">
        <v>89.928120952124999</v>
      </c>
      <c r="H18" s="119">
        <v>41.205134323458338</v>
      </c>
      <c r="I18" s="119">
        <v>26.037376870291666</v>
      </c>
      <c r="J18" s="119">
        <v>22.400012994249998</v>
      </c>
    </row>
    <row r="19" spans="1:10">
      <c r="A19" s="122">
        <v>10</v>
      </c>
      <c r="B19" s="121" t="s">
        <v>181</v>
      </c>
      <c r="C19" s="119">
        <v>11388.014806424168</v>
      </c>
      <c r="D19" s="119">
        <v>11690.705744637498</v>
      </c>
      <c r="E19" s="119">
        <v>12115.591782866668</v>
      </c>
      <c r="F19" s="119">
        <v>12624.311403170836</v>
      </c>
      <c r="G19" s="119">
        <v>2053.780247404583</v>
      </c>
      <c r="H19" s="119">
        <v>2176.0390876157908</v>
      </c>
      <c r="I19" s="119">
        <v>2246.1100664367909</v>
      </c>
      <c r="J19" s="119">
        <v>2325.3730377800821</v>
      </c>
    </row>
    <row r="20" spans="1:10" ht="24">
      <c r="A20" s="122">
        <v>11</v>
      </c>
      <c r="B20" s="76" t="s">
        <v>182</v>
      </c>
      <c r="C20" s="119">
        <v>836.33315225749971</v>
      </c>
      <c r="D20" s="119">
        <v>890.9586369883333</v>
      </c>
      <c r="E20" s="119">
        <v>905.48192035333307</v>
      </c>
      <c r="F20" s="119">
        <v>914.74457333916666</v>
      </c>
      <c r="G20" s="119">
        <v>836.33315225749971</v>
      </c>
      <c r="H20" s="119">
        <v>890.95863698833284</v>
      </c>
      <c r="I20" s="119">
        <v>905.4819203533325</v>
      </c>
      <c r="J20" s="119">
        <v>914.74457333916575</v>
      </c>
    </row>
    <row r="21" spans="1:10">
      <c r="A21" s="122">
        <v>12</v>
      </c>
      <c r="B21" s="76" t="s">
        <v>183</v>
      </c>
      <c r="C21" s="119">
        <v>83.325000000000003</v>
      </c>
      <c r="D21" s="119">
        <v>126.95149613916666</v>
      </c>
      <c r="E21" s="119">
        <v>126.95149613916666</v>
      </c>
      <c r="F21" s="119">
        <v>126.95605083916669</v>
      </c>
      <c r="G21" s="119">
        <v>83.325000000000003</v>
      </c>
      <c r="H21" s="119">
        <v>126.95149613916666</v>
      </c>
      <c r="I21" s="119">
        <v>126.95149613916666</v>
      </c>
      <c r="J21" s="119">
        <v>126.95605083916669</v>
      </c>
    </row>
    <row r="22" spans="1:10">
      <c r="A22" s="122">
        <v>13</v>
      </c>
      <c r="B22" s="76" t="s">
        <v>184</v>
      </c>
      <c r="C22" s="119">
        <v>10468.356654166666</v>
      </c>
      <c r="D22" s="119">
        <v>10672.795611510001</v>
      </c>
      <c r="E22" s="119">
        <v>11083.158366374166</v>
      </c>
      <c r="F22" s="119">
        <v>11582.610778992501</v>
      </c>
      <c r="G22" s="119">
        <v>1134.1220951470832</v>
      </c>
      <c r="H22" s="119">
        <v>1158.1289544882916</v>
      </c>
      <c r="I22" s="119">
        <v>1213.6766499442913</v>
      </c>
      <c r="J22" s="119">
        <v>1283.6724136017501</v>
      </c>
    </row>
    <row r="23" spans="1:10">
      <c r="A23" s="122">
        <v>14</v>
      </c>
      <c r="B23" s="121" t="s">
        <v>185</v>
      </c>
      <c r="C23" s="119">
        <v>292.59685509499997</v>
      </c>
      <c r="D23" s="119">
        <v>223.37090169499996</v>
      </c>
      <c r="E23" s="119">
        <v>208.21227720416664</v>
      </c>
      <c r="F23" s="119">
        <v>194.12754407166662</v>
      </c>
      <c r="G23" s="119">
        <v>156.77833190999999</v>
      </c>
      <c r="H23" s="119">
        <v>88.567623025000017</v>
      </c>
      <c r="I23" s="119">
        <v>73.408998534166642</v>
      </c>
      <c r="J23" s="119">
        <v>59.324265374166643</v>
      </c>
    </row>
    <row r="24" spans="1:10">
      <c r="A24" s="122">
        <v>15</v>
      </c>
      <c r="B24" s="121" t="s">
        <v>186</v>
      </c>
      <c r="C24" s="119">
        <v>17061.991248156664</v>
      </c>
      <c r="D24" s="119">
        <v>16860.673411444161</v>
      </c>
      <c r="E24" s="119">
        <v>16620.421218889998</v>
      </c>
      <c r="F24" s="119">
        <v>16409.111832825831</v>
      </c>
      <c r="G24" s="119">
        <v>1120.9238701244581</v>
      </c>
      <c r="H24" s="119">
        <v>1106.7003474697751</v>
      </c>
      <c r="I24" s="119">
        <v>1089.2235066083751</v>
      </c>
      <c r="J24" s="119">
        <v>1074.3908985955247</v>
      </c>
    </row>
    <row r="25" spans="1:10">
      <c r="A25" s="100">
        <v>16</v>
      </c>
      <c r="B25" s="82" t="s">
        <v>187</v>
      </c>
      <c r="C25" s="195"/>
      <c r="D25" s="195"/>
      <c r="E25" s="195"/>
      <c r="F25" s="195"/>
      <c r="G25" s="142">
        <v>16199.231651804588</v>
      </c>
      <c r="H25" s="142">
        <v>15819.961863257749</v>
      </c>
      <c r="I25" s="142">
        <v>15687.104435036505</v>
      </c>
      <c r="J25" s="142">
        <v>15713.220966341019</v>
      </c>
    </row>
    <row r="26" spans="1:10" s="48" customFormat="1" ht="14.5" customHeight="1">
      <c r="A26" s="196" t="s">
        <v>188</v>
      </c>
      <c r="B26" s="196"/>
      <c r="C26" s="196"/>
      <c r="D26" s="196"/>
      <c r="E26" s="196"/>
      <c r="F26" s="196"/>
      <c r="G26" s="196"/>
      <c r="H26" s="196"/>
      <c r="I26" s="196"/>
      <c r="J26" s="196"/>
    </row>
    <row r="27" spans="1:10" ht="14.5" hidden="1" customHeight="1">
      <c r="A27" s="122">
        <v>17</v>
      </c>
      <c r="B27" s="121" t="s">
        <v>189</v>
      </c>
      <c r="C27" s="121"/>
      <c r="D27" s="121"/>
      <c r="E27" s="121"/>
      <c r="F27" s="121"/>
      <c r="G27" s="121"/>
      <c r="H27" s="121"/>
      <c r="I27" s="121"/>
      <c r="J27" s="121"/>
    </row>
    <row r="28" spans="1:10">
      <c r="A28" s="122">
        <v>18</v>
      </c>
      <c r="B28" s="121" t="s">
        <v>190</v>
      </c>
      <c r="C28" s="119">
        <v>2729.1000826386785</v>
      </c>
      <c r="D28" s="119">
        <v>2827.9737026081871</v>
      </c>
      <c r="E28" s="119">
        <v>2867.9957697112045</v>
      </c>
      <c r="F28" s="119">
        <v>2940.8303908683602</v>
      </c>
      <c r="G28" s="119">
        <v>1884.9543806185272</v>
      </c>
      <c r="H28" s="119">
        <v>1963.6936574112733</v>
      </c>
      <c r="I28" s="119">
        <v>1971.3505981955336</v>
      </c>
      <c r="J28" s="119">
        <v>1988.5956519037161</v>
      </c>
    </row>
    <row r="29" spans="1:10">
      <c r="A29" s="122">
        <v>19</v>
      </c>
      <c r="B29" s="140" t="s">
        <v>191</v>
      </c>
      <c r="C29" s="119">
        <v>1429.0688721768895</v>
      </c>
      <c r="D29" s="119">
        <v>1310.5880615926051</v>
      </c>
      <c r="E29" s="119">
        <v>1303.3000143384425</v>
      </c>
      <c r="F29" s="119">
        <v>1310.4603117269032</v>
      </c>
      <c r="G29" s="119">
        <v>453.72286744637967</v>
      </c>
      <c r="H29" s="119">
        <v>336.86172295518799</v>
      </c>
      <c r="I29" s="119">
        <v>340.77394324235507</v>
      </c>
      <c r="J29" s="119">
        <v>341.70526465204716</v>
      </c>
    </row>
    <row r="30" spans="1:10" ht="36" hidden="1" customHeight="1">
      <c r="A30" s="122" t="s">
        <v>192</v>
      </c>
      <c r="B30" s="121" t="s">
        <v>193</v>
      </c>
      <c r="C30" s="6"/>
      <c r="D30" s="6"/>
      <c r="E30" s="6"/>
      <c r="F30" s="6"/>
      <c r="G30" s="159"/>
      <c r="H30" s="159"/>
      <c r="I30" s="159"/>
      <c r="J30" s="159"/>
    </row>
    <row r="31" spans="1:10" ht="14.5" hidden="1" customHeight="1">
      <c r="A31" s="122" t="s">
        <v>194</v>
      </c>
      <c r="B31" s="121" t="s">
        <v>195</v>
      </c>
      <c r="C31" s="6"/>
      <c r="D31" s="6"/>
      <c r="E31" s="6"/>
      <c r="F31" s="6"/>
      <c r="G31" s="159"/>
      <c r="H31" s="159"/>
      <c r="I31" s="159"/>
      <c r="J31" s="159"/>
    </row>
    <row r="32" spans="1:10">
      <c r="A32" s="100">
        <v>20</v>
      </c>
      <c r="B32" s="141" t="s">
        <v>196</v>
      </c>
      <c r="C32" s="142">
        <v>4158.1689548155673</v>
      </c>
      <c r="D32" s="142">
        <v>4138.5617642007928</v>
      </c>
      <c r="E32" s="142">
        <v>4171.2957840496465</v>
      </c>
      <c r="F32" s="142">
        <v>4251.2907025952627</v>
      </c>
      <c r="G32" s="142">
        <v>2338.677248064907</v>
      </c>
      <c r="H32" s="142">
        <v>2300.5553803664611</v>
      </c>
      <c r="I32" s="142">
        <v>2312.1245414378886</v>
      </c>
      <c r="J32" s="142">
        <v>2330.3009165557633</v>
      </c>
    </row>
    <row r="33" spans="1:10" ht="14.5" hidden="1" customHeight="1">
      <c r="A33" s="139" t="s">
        <v>197</v>
      </c>
      <c r="B33" s="124" t="s">
        <v>198</v>
      </c>
      <c r="C33" s="6"/>
      <c r="D33" s="6"/>
      <c r="E33" s="6"/>
      <c r="F33" s="6"/>
      <c r="G33" s="6"/>
      <c r="H33" s="6"/>
      <c r="I33" s="6"/>
      <c r="J33" s="6"/>
    </row>
    <row r="34" spans="1:10" ht="14.5" hidden="1" customHeight="1">
      <c r="A34" s="138" t="s">
        <v>199</v>
      </c>
      <c r="B34" s="143" t="s">
        <v>200</v>
      </c>
      <c r="C34" s="6"/>
      <c r="D34" s="6"/>
      <c r="E34" s="6"/>
      <c r="F34" s="6"/>
      <c r="G34" s="6"/>
      <c r="H34" s="6"/>
      <c r="I34" s="6"/>
      <c r="J34" s="6"/>
    </row>
    <row r="35" spans="1:10">
      <c r="A35" s="139" t="s">
        <v>201</v>
      </c>
      <c r="B35" s="124" t="s">
        <v>202</v>
      </c>
      <c r="C35" s="119">
        <v>4158.1689548155673</v>
      </c>
      <c r="D35" s="119">
        <v>4138.5617642007928</v>
      </c>
      <c r="E35" s="119">
        <v>4171.2957840496465</v>
      </c>
      <c r="F35" s="119">
        <v>4251.2907025952627</v>
      </c>
      <c r="G35" s="119">
        <v>2338.677248064907</v>
      </c>
      <c r="H35" s="119">
        <v>2300.5553803664611</v>
      </c>
      <c r="I35" s="119">
        <v>2312.1245414378886</v>
      </c>
      <c r="J35" s="119">
        <v>2330.3009165557633</v>
      </c>
    </row>
    <row r="36" spans="1:10" s="48" customFormat="1">
      <c r="A36" s="197" t="s">
        <v>203</v>
      </c>
      <c r="B36" s="197"/>
      <c r="C36" s="197"/>
      <c r="D36" s="197"/>
      <c r="E36" s="197"/>
      <c r="F36" s="197"/>
      <c r="G36" s="197"/>
      <c r="H36" s="197"/>
      <c r="I36" s="197"/>
      <c r="J36" s="197"/>
    </row>
    <row r="37" spans="1:10">
      <c r="A37" s="115" t="s">
        <v>204</v>
      </c>
      <c r="B37" s="116" t="s">
        <v>205</v>
      </c>
      <c r="C37" s="194"/>
      <c r="D37" s="194"/>
      <c r="E37" s="194"/>
      <c r="F37" s="194"/>
      <c r="G37" s="142">
        <v>27143.911646497785</v>
      </c>
      <c r="H37" s="142">
        <v>26459.7424603697</v>
      </c>
      <c r="I37" s="142">
        <v>26372.686479886914</v>
      </c>
      <c r="J37" s="142">
        <v>27542.657363956769</v>
      </c>
    </row>
    <row r="38" spans="1:10">
      <c r="A38" s="115">
        <v>22</v>
      </c>
      <c r="B38" s="116" t="s">
        <v>206</v>
      </c>
      <c r="C38" s="194"/>
      <c r="D38" s="194"/>
      <c r="E38" s="194"/>
      <c r="F38" s="194"/>
      <c r="G38" s="142">
        <v>13860.554403739678</v>
      </c>
      <c r="H38" s="142">
        <v>13519.406482891287</v>
      </c>
      <c r="I38" s="142">
        <v>13374.97989359862</v>
      </c>
      <c r="J38" s="142">
        <v>13382.920049785258</v>
      </c>
    </row>
    <row r="39" spans="1:10">
      <c r="A39" s="115">
        <v>23</v>
      </c>
      <c r="B39" s="116" t="s">
        <v>207</v>
      </c>
      <c r="C39" s="194"/>
      <c r="D39" s="194"/>
      <c r="E39" s="194"/>
      <c r="F39" s="194"/>
      <c r="G39" s="125">
        <v>1.9623539014093769</v>
      </c>
      <c r="H39" s="125">
        <v>1.9613859922925345</v>
      </c>
      <c r="I39" s="125">
        <v>1.9770053856283685</v>
      </c>
      <c r="J39" s="125">
        <v>2.0586710159090629</v>
      </c>
    </row>
    <row r="40" spans="1:10">
      <c r="A40" s="6"/>
      <c r="B40" s="6"/>
      <c r="C40" s="6"/>
      <c r="D40" s="6"/>
      <c r="E40" s="6"/>
      <c r="F40" s="6"/>
      <c r="G40" s="6"/>
      <c r="H40" s="6"/>
      <c r="I40" s="6"/>
      <c r="J40" s="6"/>
    </row>
    <row r="41" spans="1:10" ht="14.5" customHeight="1">
      <c r="A41" s="178" t="s">
        <v>208</v>
      </c>
      <c r="B41" s="178"/>
      <c r="C41" s="178"/>
      <c r="D41" s="178"/>
      <c r="E41" s="178"/>
      <c r="F41" s="178"/>
      <c r="G41" s="178"/>
      <c r="H41" s="178"/>
      <c r="I41" s="178"/>
      <c r="J41" s="178"/>
    </row>
    <row r="42" spans="1:10">
      <c r="A42" s="152"/>
      <c r="B42" s="152"/>
      <c r="C42" s="152"/>
      <c r="D42" s="152"/>
      <c r="E42" s="152"/>
      <c r="F42" s="152"/>
      <c r="G42" s="152"/>
      <c r="H42" s="152"/>
      <c r="I42" s="152"/>
      <c r="J42" s="152"/>
    </row>
    <row r="43" spans="1:10">
      <c r="A43" s="130" t="s">
        <v>209</v>
      </c>
      <c r="B43" s="148"/>
      <c r="C43" s="148"/>
      <c r="D43" s="148"/>
      <c r="E43" s="148"/>
      <c r="F43" s="148"/>
      <c r="G43" s="148"/>
      <c r="H43" s="148"/>
      <c r="I43" s="148"/>
      <c r="J43" s="148"/>
    </row>
    <row r="44" spans="1:10" ht="30.65" customHeight="1">
      <c r="A44" s="174" t="s">
        <v>283</v>
      </c>
      <c r="B44" s="174"/>
      <c r="C44" s="174"/>
      <c r="D44" s="174"/>
      <c r="E44" s="174"/>
      <c r="F44" s="174"/>
      <c r="G44" s="174"/>
      <c r="H44" s="174"/>
      <c r="I44" s="174"/>
      <c r="J44" s="174"/>
    </row>
    <row r="45" spans="1:10" ht="15" customHeight="1">
      <c r="A45" s="174"/>
      <c r="B45" s="174"/>
      <c r="C45" s="174"/>
      <c r="D45" s="174"/>
      <c r="E45" s="174"/>
      <c r="F45" s="174"/>
      <c r="G45" s="174"/>
      <c r="H45" s="174"/>
      <c r="I45" s="174"/>
      <c r="J45" s="174"/>
    </row>
    <row r="46" spans="1:10">
      <c r="A46" s="130" t="s">
        <v>280</v>
      </c>
      <c r="B46" s="154"/>
      <c r="C46" s="154"/>
      <c r="D46" s="154"/>
      <c r="E46" s="154"/>
      <c r="F46" s="154"/>
      <c r="G46" s="154"/>
      <c r="H46" s="1"/>
      <c r="I46" s="1"/>
      <c r="J46" s="1"/>
    </row>
    <row r="47" spans="1:10">
      <c r="A47" s="64"/>
      <c r="B47" s="64"/>
      <c r="C47" s="64"/>
      <c r="D47" s="64"/>
      <c r="E47" s="64"/>
      <c r="F47" s="64"/>
      <c r="G47" s="64"/>
      <c r="H47" s="64"/>
      <c r="I47" s="64"/>
      <c r="J47" s="64"/>
    </row>
    <row r="48" spans="1:10" ht="18.5">
      <c r="A48" s="120" t="s">
        <v>287</v>
      </c>
      <c r="B48" s="73"/>
      <c r="C48" s="73"/>
      <c r="D48" s="64"/>
      <c r="E48" s="64"/>
      <c r="F48" s="64"/>
      <c r="G48" s="64"/>
      <c r="H48" s="64"/>
      <c r="I48" s="64"/>
      <c r="J48" s="64"/>
    </row>
    <row r="49" spans="1:10">
      <c r="A49" s="74" t="s">
        <v>225</v>
      </c>
      <c r="B49" s="66"/>
      <c r="C49" s="66"/>
      <c r="D49" s="64"/>
      <c r="E49" s="64"/>
      <c r="F49" s="64"/>
      <c r="G49" s="64"/>
      <c r="H49" s="64"/>
      <c r="I49" s="64"/>
      <c r="J49" s="64"/>
    </row>
    <row r="50" spans="1:10" ht="15.5">
      <c r="A50" s="75"/>
      <c r="B50" s="66"/>
      <c r="C50" s="66"/>
      <c r="D50" s="64"/>
      <c r="E50" s="64"/>
      <c r="F50" s="64"/>
      <c r="G50" s="64"/>
      <c r="H50" s="64"/>
      <c r="I50" s="64"/>
      <c r="J50" s="64"/>
    </row>
    <row r="51" spans="1:10" ht="24">
      <c r="A51" s="100" t="s">
        <v>224</v>
      </c>
      <c r="B51" s="77"/>
      <c r="C51" s="189" t="s">
        <v>232</v>
      </c>
      <c r="D51" s="190"/>
      <c r="E51" s="190"/>
      <c r="F51" s="190"/>
      <c r="G51" s="190"/>
      <c r="H51" s="190"/>
      <c r="I51" s="190"/>
      <c r="J51" s="191"/>
    </row>
    <row r="52" spans="1:10" ht="65.5" customHeight="1">
      <c r="A52" s="145" t="s">
        <v>215</v>
      </c>
      <c r="B52" s="98" t="s">
        <v>226</v>
      </c>
      <c r="C52" s="186" t="s">
        <v>281</v>
      </c>
      <c r="D52" s="192"/>
      <c r="E52" s="192"/>
      <c r="F52" s="192"/>
      <c r="G52" s="192"/>
      <c r="H52" s="192"/>
      <c r="I52" s="192"/>
      <c r="J52" s="193"/>
    </row>
    <row r="53" spans="1:10" ht="30" customHeight="1">
      <c r="A53" s="145" t="s">
        <v>216</v>
      </c>
      <c r="B53" s="98" t="s">
        <v>227</v>
      </c>
      <c r="C53" s="186" t="s">
        <v>274</v>
      </c>
      <c r="D53" s="187"/>
      <c r="E53" s="187"/>
      <c r="F53" s="187"/>
      <c r="G53" s="187"/>
      <c r="H53" s="187"/>
      <c r="I53" s="187"/>
      <c r="J53" s="188"/>
    </row>
    <row r="54" spans="1:10" ht="130.5" customHeight="1">
      <c r="A54" s="99" t="s">
        <v>217</v>
      </c>
      <c r="B54" s="98" t="s">
        <v>228</v>
      </c>
      <c r="C54" s="186" t="s">
        <v>210</v>
      </c>
      <c r="D54" s="187"/>
      <c r="E54" s="187"/>
      <c r="F54" s="187"/>
      <c r="G54" s="187"/>
      <c r="H54" s="187"/>
      <c r="I54" s="187"/>
      <c r="J54" s="188"/>
    </row>
    <row r="55" spans="1:10" ht="53.5" customHeight="1">
      <c r="A55" s="145" t="s">
        <v>218</v>
      </c>
      <c r="B55" s="98" t="s">
        <v>229</v>
      </c>
      <c r="C55" s="186" t="s">
        <v>282</v>
      </c>
      <c r="D55" s="187"/>
      <c r="E55" s="187"/>
      <c r="F55" s="187"/>
      <c r="G55" s="187"/>
      <c r="H55" s="187"/>
      <c r="I55" s="187"/>
      <c r="J55" s="188"/>
    </row>
    <row r="56" spans="1:10" ht="63.65" customHeight="1">
      <c r="A56" s="99" t="s">
        <v>219</v>
      </c>
      <c r="B56" s="98" t="s">
        <v>211</v>
      </c>
      <c r="C56" s="186" t="s">
        <v>212</v>
      </c>
      <c r="D56" s="187"/>
      <c r="E56" s="187"/>
      <c r="F56" s="187"/>
      <c r="G56" s="187"/>
      <c r="H56" s="187"/>
      <c r="I56" s="187"/>
      <c r="J56" s="188"/>
    </row>
    <row r="57" spans="1:10" ht="42.65" customHeight="1">
      <c r="A57" s="145" t="s">
        <v>220</v>
      </c>
      <c r="B57" s="98" t="s">
        <v>230</v>
      </c>
      <c r="C57" s="186" t="s">
        <v>213</v>
      </c>
      <c r="D57" s="187"/>
      <c r="E57" s="187"/>
      <c r="F57" s="187"/>
      <c r="G57" s="187"/>
      <c r="H57" s="187"/>
      <c r="I57" s="187"/>
      <c r="J57" s="188"/>
    </row>
    <row r="58" spans="1:10" ht="36">
      <c r="A58" s="145" t="s">
        <v>221</v>
      </c>
      <c r="B58" s="98" t="s">
        <v>231</v>
      </c>
      <c r="C58" s="186" t="s">
        <v>214</v>
      </c>
      <c r="D58" s="187"/>
      <c r="E58" s="187"/>
      <c r="F58" s="187"/>
      <c r="G58" s="187"/>
      <c r="H58" s="187"/>
      <c r="I58" s="187"/>
      <c r="J58" s="188"/>
    </row>
    <row r="59" spans="1:10">
      <c r="A59" s="64"/>
      <c r="B59" s="64"/>
      <c r="C59" s="64"/>
      <c r="D59" s="64"/>
      <c r="E59" s="64"/>
      <c r="F59" s="64"/>
      <c r="G59" s="64"/>
      <c r="H59" s="64"/>
      <c r="I59" s="64"/>
      <c r="J59" s="64"/>
    </row>
  </sheetData>
  <mergeCells count="22">
    <mergeCell ref="C5:F5"/>
    <mergeCell ref="G5:J5"/>
    <mergeCell ref="A8:J8"/>
    <mergeCell ref="C9:F9"/>
    <mergeCell ref="A10:J10"/>
    <mergeCell ref="C25:F25"/>
    <mergeCell ref="A26:J26"/>
    <mergeCell ref="A36:J36"/>
    <mergeCell ref="C37:F37"/>
    <mergeCell ref="C38:F38"/>
    <mergeCell ref="C39:F39"/>
    <mergeCell ref="A41:J41"/>
    <mergeCell ref="A45:J45"/>
    <mergeCell ref="A44:J44"/>
    <mergeCell ref="C55:J55"/>
    <mergeCell ref="C56:J56"/>
    <mergeCell ref="C57:J57"/>
    <mergeCell ref="C58:J58"/>
    <mergeCell ref="C51:J51"/>
    <mergeCell ref="C52:J52"/>
    <mergeCell ref="C54:J54"/>
    <mergeCell ref="C53:J53"/>
  </mergeCells>
  <pageMargins left="0.70866141732283472" right="0.70866141732283472" top="0.74803149606299213" bottom="0.74803149606299213" header="0.31496062992125984" footer="0.31496062992125984"/>
  <pageSetup paperSize="9" scale="69" fitToWidth="0" fitToHeight="0" orientation="landscape" r:id="rId1"/>
  <rowBreaks count="2" manualBreakCount="2">
    <brk id="39" max="9" man="1"/>
    <brk id="58"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6" ma:contentTypeDescription="Luo uusi asiakirja." ma:contentTypeScope="" ma:versionID="e90a9de445bf95d520880592809d9812">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7824543fffd64b6de6cb2fae48f6013e"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C9269E-B9B2-43B2-B3FA-F425A9D348DD}">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3c379c20-8198-49bd-b369-eb76ad34c45e"/>
    <ds:schemaRef ds:uri="http://purl.org/dc/terms/"/>
    <ds:schemaRef ds:uri="b79a96e0-eff6-4e28-8c12-ee904e024ea3"/>
    <ds:schemaRef ds:uri="http://www.w3.org/XML/1998/namespace"/>
  </ds:schemaRefs>
</ds:datastoreItem>
</file>

<file path=customXml/itemProps2.xml><?xml version="1.0" encoding="utf-8"?>
<ds:datastoreItem xmlns:ds="http://schemas.openxmlformats.org/officeDocument/2006/customXml" ds:itemID="{F93B9867-ED67-4D32-B504-8101B94ED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54C8D-2922-4196-9D6A-5FEE3F022D58}">
  <ds:schemaRefs>
    <ds:schemaRef ds:uri="http://schemas.microsoft.com/sharepoint/v3/contenttype/forms"/>
  </ds:schemaRefs>
</ds:datastoreItem>
</file>

<file path=docMetadata/LabelInfo.xml><?xml version="1.0" encoding="utf-8"?>
<clbl:labelList xmlns:clbl="http://schemas.microsoft.com/office/2020/mipLabelMetadata">
  <clbl:label id="{e1a2f902-2172-474f-a88a-189ec4f083fd}" enabled="0" method="" siteId="{e1a2f902-2172-474f-a88a-189ec4f083f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10</vt:i4>
      </vt:variant>
    </vt:vector>
  </HeadingPairs>
  <TitlesOfParts>
    <vt:vector size="19" baseType="lpstr">
      <vt:lpstr>Cover</vt:lpstr>
      <vt:lpstr>Table of content</vt:lpstr>
      <vt:lpstr>Table 1.1</vt:lpstr>
      <vt:lpstr>Table 1.2</vt:lpstr>
      <vt:lpstr>Table 1.3</vt:lpstr>
      <vt:lpstr>Table 1.4</vt:lpstr>
      <vt:lpstr>Table 1.5</vt:lpstr>
      <vt:lpstr>Table 1.6</vt:lpstr>
      <vt:lpstr>Table 1.7 &amp; 1.8</vt:lpstr>
      <vt:lpstr>Cover!Tulostusalue</vt:lpstr>
      <vt:lpstr>'Table 1.1'!Tulostusalue</vt:lpstr>
      <vt:lpstr>'Table 1.2'!Tulostusalue</vt:lpstr>
      <vt:lpstr>'Table 1.3'!Tulostusalue</vt:lpstr>
      <vt:lpstr>'Table 1.4'!Tulostusalue</vt:lpstr>
      <vt:lpstr>'Table 1.5'!Tulostusalue</vt:lpstr>
      <vt:lpstr>'Table 1.6'!Tulostusalue</vt:lpstr>
      <vt:lpstr>'Table 1.7 &amp; 1.8'!Tulostusalue</vt:lpstr>
      <vt:lpstr>'Table of content'!Tulostusalue</vt:lpstr>
      <vt:lpstr>'Table 1.5'!Tulostusalue1</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2024-10-30T09:58:37Z</cp:lastPrinted>
  <dcterms:created xsi:type="dcterms:W3CDTF">2016-08-09T07:10:10Z</dcterms:created>
  <dcterms:modified xsi:type="dcterms:W3CDTF">2024-11-04T08:15:44Z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